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2-1 ホームページ関連\04 JEFMA\home\senyou\jyutyujisseki\"/>
    </mc:Choice>
  </mc:AlternateContent>
  <bookViews>
    <workbookView xWindow="-105" yWindow="-105" windowWidth="19425" windowHeight="10425"/>
  </bookViews>
  <sheets>
    <sheet name="Sheet1" sheetId="1" r:id="rId1"/>
  </sheets>
  <definedNames>
    <definedName name="_xlnm.Print_Area" localSheetId="0">Sheet1!$A$1:$BJ$24</definedName>
    <definedName name="_xlnm.Print_Titles" localSheetId="0">Sheet1!$A:$A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V23" i="1"/>
  <c r="W22" i="1"/>
  <c r="W23" i="1" s="1"/>
  <c r="W11" i="1"/>
  <c r="U23" i="1"/>
  <c r="V22" i="1"/>
  <c r="U22" i="1"/>
  <c r="T22" i="1"/>
  <c r="V17" i="1"/>
  <c r="U17" i="1"/>
  <c r="T17" i="1"/>
  <c r="V11" i="1"/>
  <c r="U11" i="1"/>
  <c r="T11" i="1"/>
  <c r="B23" i="1"/>
  <c r="L22" i="1"/>
  <c r="V21" i="1"/>
  <c r="V20" i="1"/>
  <c r="V19" i="1"/>
  <c r="V18" i="1"/>
  <c r="V15" i="1" l="1"/>
  <c r="L15" i="1"/>
  <c r="L17" i="1" s="1"/>
  <c r="L11" i="1"/>
  <c r="L23" i="1" l="1"/>
</calcChain>
</file>

<file path=xl/sharedStrings.xml><?xml version="1.0" encoding="utf-8"?>
<sst xmlns="http://schemas.openxmlformats.org/spreadsheetml/2006/main" count="421" uniqueCount="193">
  <si>
    <t>施設の名称</t>
    <rPh sb="0" eb="2">
      <t>シセツ</t>
    </rPh>
    <rPh sb="3" eb="5">
      <t>メイショウ</t>
    </rPh>
    <phoneticPr fontId="1"/>
  </si>
  <si>
    <t>施設整備事業の形態</t>
    <rPh sb="0" eb="2">
      <t>シセツ</t>
    </rPh>
    <rPh sb="2" eb="4">
      <t>セイビ</t>
    </rPh>
    <rPh sb="4" eb="6">
      <t>ジギョウ</t>
    </rPh>
    <rPh sb="7" eb="9">
      <t>ケイタイ</t>
    </rPh>
    <phoneticPr fontId="1"/>
  </si>
  <si>
    <t>付帯設備</t>
    <rPh sb="0" eb="2">
      <t>フタイ</t>
    </rPh>
    <rPh sb="2" eb="4">
      <t>セツビ</t>
    </rPh>
    <phoneticPr fontId="1"/>
  </si>
  <si>
    <t>その他</t>
    <rPh sb="2" eb="3">
      <t>ホカ</t>
    </rPh>
    <phoneticPr fontId="1"/>
  </si>
  <si>
    <t>施設種類</t>
    <rPh sb="0" eb="2">
      <t>シセツ</t>
    </rPh>
    <rPh sb="2" eb="4">
      <t>シュルイ</t>
    </rPh>
    <phoneticPr fontId="1"/>
  </si>
  <si>
    <t>契約先名/納入先名</t>
    <rPh sb="0" eb="3">
      <t>ケイヤクサキ</t>
    </rPh>
    <rPh sb="3" eb="4">
      <t>メイ</t>
    </rPh>
    <rPh sb="5" eb="9">
      <t>ノウニュウサキメイ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</si>
  <si>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</si>
  <si>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所在地</t>
    <rPh sb="0" eb="3">
      <t>ショザイチ</t>
    </rPh>
    <phoneticPr fontId="1"/>
  </si>
  <si>
    <t>補助金等の種別</t>
    <rPh sb="0" eb="3">
      <t>ホジョキン</t>
    </rPh>
    <rPh sb="3" eb="4">
      <t>トウ</t>
    </rPh>
    <rPh sb="5" eb="7">
      <t>シュベツ</t>
    </rPh>
    <phoneticPr fontId="1"/>
  </si>
  <si>
    <t>その他（特記事項）</t>
    <rPh sb="2" eb="3">
      <t>ホカ</t>
    </rPh>
    <rPh sb="4" eb="8">
      <t>トッキジコウ</t>
    </rPh>
    <phoneticPr fontId="1"/>
  </si>
  <si>
    <t>契約範囲・　　契約形態</t>
    <rPh sb="0" eb="2">
      <t>ケイヤク</t>
    </rPh>
    <rPh sb="2" eb="4">
      <t>ハンイ</t>
    </rPh>
    <rPh sb="7" eb="9">
      <t>ケイヤク</t>
    </rPh>
    <rPh sb="9" eb="11">
      <t>ケイタイ</t>
    </rPh>
    <phoneticPr fontId="1"/>
  </si>
  <si>
    <t>堆肥化</t>
    <rPh sb="0" eb="3">
      <t>タイヒカ</t>
    </rPh>
    <phoneticPr fontId="1"/>
  </si>
  <si>
    <t>施設規模</t>
    <rPh sb="0" eb="2">
      <t>シセツ</t>
    </rPh>
    <rPh sb="2" eb="4">
      <t>キボ</t>
    </rPh>
    <phoneticPr fontId="1"/>
  </si>
  <si>
    <t>排水基準値</t>
    <rPh sb="0" eb="2">
      <t>ハイスイ</t>
    </rPh>
    <rPh sb="2" eb="5">
      <t>キジュンチ</t>
    </rPh>
    <phoneticPr fontId="1"/>
  </si>
  <si>
    <t>希釈倍率(倍）</t>
    <rPh sb="0" eb="2">
      <t>キシャク</t>
    </rPh>
    <rPh sb="2" eb="4">
      <t>バイリツ</t>
    </rPh>
    <rPh sb="5" eb="6">
      <t>バイ</t>
    </rPh>
    <phoneticPr fontId="1"/>
  </si>
  <si>
    <t>BOD(mg/ｌ）</t>
    <phoneticPr fontId="1"/>
  </si>
  <si>
    <t>T-N(mg/ｌ）</t>
    <phoneticPr fontId="1"/>
  </si>
  <si>
    <t>大腸菌群数（個/㎥）</t>
    <rPh sb="0" eb="3">
      <t>ダイチョウキン</t>
    </rPh>
    <rPh sb="3" eb="4">
      <t>グン</t>
    </rPh>
    <rPh sb="4" eb="5">
      <t>スウ</t>
    </rPh>
    <rPh sb="6" eb="7">
      <t>コ</t>
    </rPh>
    <phoneticPr fontId="1"/>
  </si>
  <si>
    <t>SS(mg/ｌ）</t>
    <phoneticPr fontId="1"/>
  </si>
  <si>
    <t>T-P(mg/ｌ）</t>
    <phoneticPr fontId="1"/>
  </si>
  <si>
    <t>取水源</t>
    <rPh sb="0" eb="3">
      <t>シュスイゲン</t>
    </rPh>
    <phoneticPr fontId="1"/>
  </si>
  <si>
    <t>放流先</t>
    <rPh sb="0" eb="3">
      <t>ホウリュウサキ</t>
    </rPh>
    <phoneticPr fontId="1"/>
  </si>
  <si>
    <t>來雑物除去装置</t>
    <rPh sb="0" eb="1">
      <t>ライ</t>
    </rPh>
    <rPh sb="1" eb="2">
      <t>ザツ</t>
    </rPh>
    <rPh sb="2" eb="3">
      <t>ブツ</t>
    </rPh>
    <rPh sb="3" eb="5">
      <t>ジョキョ</t>
    </rPh>
    <rPh sb="5" eb="7">
      <t>ソウチ</t>
    </rPh>
    <phoneticPr fontId="1"/>
  </si>
  <si>
    <t>予備貯留槽(㎥)(日分）</t>
    <rPh sb="0" eb="2">
      <t>ヨビ</t>
    </rPh>
    <rPh sb="2" eb="5">
      <t>チョリュウソウ</t>
    </rPh>
    <rPh sb="9" eb="10">
      <t>ニチ</t>
    </rPh>
    <rPh sb="10" eb="11">
      <t>ブン</t>
    </rPh>
    <phoneticPr fontId="1"/>
  </si>
  <si>
    <t>受入・貯留設備</t>
    <rPh sb="0" eb="2">
      <t>ウケイレ</t>
    </rPh>
    <rPh sb="3" eb="5">
      <t>チョリュウ</t>
    </rPh>
    <rPh sb="5" eb="7">
      <t>セツビ</t>
    </rPh>
    <phoneticPr fontId="1"/>
  </si>
  <si>
    <t>水処理設備</t>
    <rPh sb="0" eb="1">
      <t>ミズ</t>
    </rPh>
    <rPh sb="1" eb="3">
      <t>ショリ</t>
    </rPh>
    <rPh sb="3" eb="5">
      <t>セツビ</t>
    </rPh>
    <phoneticPr fontId="1"/>
  </si>
  <si>
    <t>生物処理</t>
    <rPh sb="0" eb="2">
      <t>セイブツ</t>
    </rPh>
    <rPh sb="2" eb="4">
      <t>ショリ</t>
    </rPh>
    <phoneticPr fontId="1"/>
  </si>
  <si>
    <t>凝集分離</t>
    <rPh sb="0" eb="2">
      <t>ギョウシュウ</t>
    </rPh>
    <rPh sb="2" eb="4">
      <t>ブンリ</t>
    </rPh>
    <phoneticPr fontId="1"/>
  </si>
  <si>
    <t>資源化設備</t>
    <rPh sb="0" eb="3">
      <t>シゲンカ</t>
    </rPh>
    <rPh sb="3" eb="5">
      <t>セツビ</t>
    </rPh>
    <phoneticPr fontId="1"/>
  </si>
  <si>
    <t>汚泥乾燥</t>
    <rPh sb="0" eb="2">
      <t>オデイ</t>
    </rPh>
    <rPh sb="2" eb="4">
      <t>カンソウ</t>
    </rPh>
    <phoneticPr fontId="1"/>
  </si>
  <si>
    <t>事業内容</t>
    <rPh sb="0" eb="2">
      <t>ジギョウ</t>
    </rPh>
    <rPh sb="2" eb="4">
      <t>ナイヨウ</t>
    </rPh>
    <phoneticPr fontId="1"/>
  </si>
  <si>
    <t>消毒</t>
    <rPh sb="0" eb="2">
      <t>ショウドク</t>
    </rPh>
    <phoneticPr fontId="1"/>
  </si>
  <si>
    <t>ばっ気方式</t>
    <rPh sb="2" eb="3">
      <t>キ</t>
    </rPh>
    <rPh sb="3" eb="5">
      <t>ホウシキ</t>
    </rPh>
    <phoneticPr fontId="1"/>
  </si>
  <si>
    <t>オゾン処理</t>
    <rPh sb="3" eb="5">
      <t>ショリ</t>
    </rPh>
    <phoneticPr fontId="1"/>
  </si>
  <si>
    <t>ろ過</t>
    <rPh sb="1" eb="2">
      <t>カ</t>
    </rPh>
    <phoneticPr fontId="1"/>
  </si>
  <si>
    <t>活性炭</t>
    <rPh sb="0" eb="3">
      <t>カッセイタン</t>
    </rPh>
    <phoneticPr fontId="1"/>
  </si>
  <si>
    <t>メタン発酵</t>
    <rPh sb="3" eb="5">
      <t>ハッコウ</t>
    </rPh>
    <phoneticPr fontId="1"/>
  </si>
  <si>
    <t>メタン利用</t>
    <rPh sb="3" eb="5">
      <t>リヨウ</t>
    </rPh>
    <phoneticPr fontId="1"/>
  </si>
  <si>
    <t>堆肥添加物</t>
    <rPh sb="0" eb="2">
      <t>タイヒ</t>
    </rPh>
    <rPh sb="2" eb="5">
      <t>テンカブツ</t>
    </rPh>
    <phoneticPr fontId="1"/>
  </si>
  <si>
    <t>濃縮</t>
    <rPh sb="0" eb="2">
      <t>ノウシュク</t>
    </rPh>
    <phoneticPr fontId="1"/>
  </si>
  <si>
    <t>脱水</t>
    <rPh sb="0" eb="2">
      <t>ダッスイ</t>
    </rPh>
    <phoneticPr fontId="1"/>
  </si>
  <si>
    <t>焼却</t>
    <rPh sb="0" eb="2">
      <t>ショウキャク</t>
    </rPh>
    <phoneticPr fontId="1"/>
  </si>
  <si>
    <t>高濃度</t>
    <rPh sb="0" eb="3">
      <t>コウノウド</t>
    </rPh>
    <phoneticPr fontId="1"/>
  </si>
  <si>
    <t>中濃度</t>
    <rPh sb="0" eb="1">
      <t>チュウ</t>
    </rPh>
    <rPh sb="1" eb="3">
      <t>ノウド</t>
    </rPh>
    <phoneticPr fontId="1"/>
  </si>
  <si>
    <t>低濃度</t>
    <rPh sb="0" eb="3">
      <t>テイノウド</t>
    </rPh>
    <phoneticPr fontId="1"/>
  </si>
  <si>
    <t>COD(mg/ｌ）</t>
    <phoneticPr fontId="1"/>
  </si>
  <si>
    <t>色度(度）</t>
    <rPh sb="0" eb="1">
      <t>イロ</t>
    </rPh>
    <rPh sb="1" eb="2">
      <t>ド</t>
    </rPh>
    <rPh sb="3" eb="4">
      <t>ド</t>
    </rPh>
    <phoneticPr fontId="1"/>
  </si>
  <si>
    <t>沈砂除去装置</t>
    <rPh sb="0" eb="1">
      <t>シズ</t>
    </rPh>
    <rPh sb="1" eb="2">
      <t>スナ</t>
    </rPh>
    <rPh sb="2" eb="4">
      <t>ジョキョ</t>
    </rPh>
    <rPh sb="4" eb="6">
      <t>ソウチ</t>
    </rPh>
    <phoneticPr fontId="1"/>
  </si>
  <si>
    <t>ﾄﾗｯｸｽｹｰﾙ</t>
    <phoneticPr fontId="1"/>
  </si>
  <si>
    <t>施設建設費(千円）</t>
    <rPh sb="0" eb="2">
      <t>シセツ</t>
    </rPh>
    <rPh sb="2" eb="4">
      <t>ケンセツ</t>
    </rPh>
    <rPh sb="4" eb="5">
      <t>ヒ</t>
    </rPh>
    <rPh sb="6" eb="8">
      <t>センエン</t>
    </rPh>
    <phoneticPr fontId="1"/>
  </si>
  <si>
    <t>運営管理費(千円）</t>
    <rPh sb="0" eb="2">
      <t>ウンエイ</t>
    </rPh>
    <rPh sb="2" eb="5">
      <t>カンリヒ</t>
    </rPh>
    <rPh sb="6" eb="8">
      <t>センエン</t>
    </rPh>
    <phoneticPr fontId="1"/>
  </si>
  <si>
    <t>運営管理期間（年）</t>
    <rPh sb="0" eb="2">
      <t>ウンエイ</t>
    </rPh>
    <rPh sb="2" eb="4">
      <t>カンリ</t>
    </rPh>
    <rPh sb="4" eb="6">
      <t>キカン</t>
    </rPh>
    <rPh sb="7" eb="8">
      <t>ネン</t>
    </rPh>
    <phoneticPr fontId="1"/>
  </si>
  <si>
    <t>その他受入量</t>
    <rPh sb="2" eb="3">
      <t>ホカ</t>
    </rPh>
    <rPh sb="3" eb="5">
      <t>ウケイレ</t>
    </rPh>
    <rPh sb="5" eb="6">
      <t>リョウ</t>
    </rPh>
    <phoneticPr fontId="1"/>
  </si>
  <si>
    <t>[汚泥再生処理センター、高度処理施設、し尿処理施設]</t>
    <rPh sb="1" eb="3">
      <t>オデイ</t>
    </rPh>
    <rPh sb="3" eb="5">
      <t>サイセイ</t>
    </rPh>
    <rPh sb="5" eb="7">
      <t>ショリ</t>
    </rPh>
    <rPh sb="12" eb="14">
      <t>コウド</t>
    </rPh>
    <rPh sb="14" eb="16">
      <t>ショリ</t>
    </rPh>
    <rPh sb="16" eb="18">
      <t>シセツ</t>
    </rPh>
    <rPh sb="20" eb="21">
      <t>ニョウ</t>
    </rPh>
    <rPh sb="21" eb="23">
      <t>ショリ</t>
    </rPh>
    <rPh sb="23" eb="25">
      <t>シセツ</t>
    </rPh>
    <phoneticPr fontId="1"/>
  </si>
  <si>
    <t>契約金額内訳 (税込）</t>
    <rPh sb="0" eb="2">
      <t>ケイヤク</t>
    </rPh>
    <rPh sb="2" eb="4">
      <t>キンガク</t>
    </rPh>
    <rPh sb="4" eb="6">
      <t>ウチワケ</t>
    </rPh>
    <rPh sb="8" eb="10">
      <t>ゼイコ</t>
    </rPh>
    <phoneticPr fontId="1"/>
  </si>
  <si>
    <t>契約日</t>
    <rPh sb="0" eb="2">
      <t>ケイヤク</t>
    </rPh>
    <rPh sb="2" eb="3">
      <t>ヒ</t>
    </rPh>
    <phoneticPr fontId="1"/>
  </si>
  <si>
    <t>竣工予定日</t>
    <rPh sb="0" eb="2">
      <t>シュンコウ</t>
    </rPh>
    <rPh sb="2" eb="5">
      <t>ヨテイビ</t>
    </rPh>
    <phoneticPr fontId="1"/>
  </si>
  <si>
    <t>契約金額(税込）　　  　    　(単位：千円）  　(千円未満四捨五入）</t>
    <phoneticPr fontId="1"/>
  </si>
  <si>
    <t>固液分離</t>
    <rPh sb="0" eb="2">
      <t>コエキ</t>
    </rPh>
    <rPh sb="2" eb="4">
      <t>ブンリ</t>
    </rPh>
    <phoneticPr fontId="1"/>
  </si>
  <si>
    <t>脱臭設備</t>
    <rPh sb="0" eb="2">
      <t>ダッシュウ</t>
    </rPh>
    <rPh sb="2" eb="4">
      <t>セツビ</t>
    </rPh>
    <phoneticPr fontId="1"/>
  </si>
  <si>
    <t>撹拌処理</t>
    <rPh sb="0" eb="2">
      <t>カクハン</t>
    </rPh>
    <rPh sb="2" eb="4">
      <t>ショリ</t>
    </rPh>
    <phoneticPr fontId="1"/>
  </si>
  <si>
    <t>汚泥処理設備</t>
    <rPh sb="0" eb="2">
      <t>オデイ</t>
    </rPh>
    <rPh sb="2" eb="4">
      <t>ショリ</t>
    </rPh>
    <rPh sb="4" eb="6">
      <t>セツビ</t>
    </rPh>
    <phoneticPr fontId="1"/>
  </si>
  <si>
    <t>合計処理量　　　　　（し尿+浄化槽汚泥）</t>
    <rPh sb="0" eb="2">
      <t>ゴウケイ</t>
    </rPh>
    <rPh sb="2" eb="5">
      <t>ショリリョウ</t>
    </rPh>
    <rPh sb="12" eb="13">
      <t>ニョウ</t>
    </rPh>
    <rPh sb="14" eb="17">
      <t>ジョウカソウ</t>
    </rPh>
    <rPh sb="17" eb="19">
      <t>オデイ</t>
    </rPh>
    <phoneticPr fontId="1"/>
  </si>
  <si>
    <t>し尿(kl/日）</t>
    <rPh sb="1" eb="2">
      <t>ニョウ</t>
    </rPh>
    <rPh sb="6" eb="7">
      <t>ニチ</t>
    </rPh>
    <phoneticPr fontId="1"/>
  </si>
  <si>
    <t>浄化槽汚泥(kl/日）</t>
    <rPh sb="0" eb="3">
      <t>ジョウカソウ</t>
    </rPh>
    <rPh sb="3" eb="5">
      <t>オデイ</t>
    </rPh>
    <rPh sb="9" eb="10">
      <t>ニチ</t>
    </rPh>
    <phoneticPr fontId="1"/>
  </si>
  <si>
    <t>(kl/日）</t>
    <phoneticPr fontId="1"/>
  </si>
  <si>
    <t>リン回収</t>
    <rPh sb="2" eb="4">
      <t>カイシュウ</t>
    </rPh>
    <phoneticPr fontId="1"/>
  </si>
  <si>
    <t>2023年度（令和5年度）汚泥再生処理センター等受注事業調査票</t>
    <rPh sb="4" eb="6">
      <t>ネンド</t>
    </rPh>
    <rPh sb="7" eb="9">
      <t>レイワ</t>
    </rPh>
    <rPh sb="10" eb="12">
      <t>ネンド</t>
    </rPh>
    <rPh sb="13" eb="17">
      <t>オデイサイセイ</t>
    </rPh>
    <rPh sb="17" eb="19">
      <t>ショリ</t>
    </rPh>
    <rPh sb="23" eb="24">
      <t>トウ</t>
    </rPh>
    <rPh sb="24" eb="26">
      <t>ジュチュウ</t>
    </rPh>
    <rPh sb="26" eb="28">
      <t>ジギョウ</t>
    </rPh>
    <rPh sb="28" eb="31">
      <t>チョウサヒョウ</t>
    </rPh>
    <phoneticPr fontId="1"/>
  </si>
  <si>
    <t xml:space="preserve">    処理方式</t>
    <rPh sb="4" eb="8">
      <t>ショリホウシキ</t>
    </rPh>
    <phoneticPr fontId="1"/>
  </si>
  <si>
    <t>水処理</t>
    <rPh sb="0" eb="3">
      <t>ミズショリ</t>
    </rPh>
    <phoneticPr fontId="1"/>
  </si>
  <si>
    <t>資源化</t>
    <rPh sb="0" eb="3">
      <t>シゲンカ</t>
    </rPh>
    <phoneticPr fontId="1"/>
  </si>
  <si>
    <t>し渣</t>
    <rPh sb="1" eb="2">
      <t>サ</t>
    </rPh>
    <phoneticPr fontId="1"/>
  </si>
  <si>
    <t>汚泥</t>
    <rPh sb="0" eb="2">
      <t>オデイ</t>
    </rPh>
    <phoneticPr fontId="1"/>
  </si>
  <si>
    <t>クボタ環境エンジニアリング㈱</t>
  </si>
  <si>
    <t>汚泥再生処理センター</t>
  </si>
  <si>
    <t>循環交付金</t>
  </si>
  <si>
    <t>EPC</t>
  </si>
  <si>
    <t>更新</t>
  </si>
  <si>
    <t>一括</t>
  </si>
  <si>
    <t>印西地区衛生組合</t>
    <rPh sb="0" eb="4">
      <t>インザイチク</t>
    </rPh>
    <rPh sb="4" eb="8">
      <t>エイセイクミアイ</t>
    </rPh>
    <phoneticPr fontId="2"/>
  </si>
  <si>
    <t>伊那中央行政組合</t>
    <rPh sb="0" eb="2">
      <t>イナ</t>
    </rPh>
    <rPh sb="2" eb="4">
      <t>チュウオウ</t>
    </rPh>
    <rPh sb="4" eb="6">
      <t>ギョウセイ</t>
    </rPh>
    <rPh sb="6" eb="8">
      <t>クミアイ</t>
    </rPh>
    <phoneticPr fontId="2"/>
  </si>
  <si>
    <t>瀬戸市</t>
    <rPh sb="0" eb="3">
      <t>セトシ</t>
    </rPh>
    <phoneticPr fontId="2"/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</si>
  <si>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2"/>
  </si>
  <si>
    <t>愛知県瀬戸市西山路町1番地</t>
    <rPh sb="0" eb="3">
      <t>アイチケン</t>
    </rPh>
    <rPh sb="3" eb="6">
      <t>セトシ</t>
    </rPh>
    <rPh sb="6" eb="8">
      <t>ニシヤマ</t>
    </rPh>
    <rPh sb="8" eb="9">
      <t>ミチ</t>
    </rPh>
    <rPh sb="9" eb="10">
      <t>マチ</t>
    </rPh>
    <rPh sb="11" eb="13">
      <t>バンチ</t>
    </rPh>
    <phoneticPr fontId="1"/>
  </si>
  <si>
    <t>し尿処理施設</t>
  </si>
  <si>
    <t>二酸化炭素補助金</t>
  </si>
  <si>
    <t>改造</t>
  </si>
  <si>
    <t>高負荷</t>
  </si>
  <si>
    <t>その他</t>
  </si>
  <si>
    <t>脱水後場外搬出</t>
  </si>
  <si>
    <t>河川</t>
  </si>
  <si>
    <t>○　　</t>
  </si>
  <si>
    <t>散気</t>
  </si>
  <si>
    <t>次亜塩素酸塩</t>
  </si>
  <si>
    <t>あり(固定床）</t>
  </si>
  <si>
    <t>あり(沈殿)</t>
  </si>
  <si>
    <t>沈殿</t>
  </si>
  <si>
    <t>あり（加圧）</t>
  </si>
  <si>
    <t>あり(重力）</t>
  </si>
  <si>
    <t>瀬戸クリーンセンター</t>
    <rPh sb="0" eb="2">
      <t>セト</t>
    </rPh>
    <phoneticPr fontId="1"/>
  </si>
  <si>
    <t>千葉県印旛郡栄町須賀1997-27</t>
    <rPh sb="0" eb="3">
      <t>チバケン</t>
    </rPh>
    <rPh sb="3" eb="6">
      <t>インバグン</t>
    </rPh>
    <rPh sb="6" eb="8">
      <t>サカエマチ</t>
    </rPh>
    <rPh sb="8" eb="10">
      <t>スガ</t>
    </rPh>
    <phoneticPr fontId="1"/>
  </si>
  <si>
    <t>下水投入</t>
  </si>
  <si>
    <t>助燃剤化</t>
  </si>
  <si>
    <t>場外搬出（焼却）</t>
  </si>
  <si>
    <t>地下水</t>
  </si>
  <si>
    <t>下水道</t>
  </si>
  <si>
    <t>汚泥再生処理センター</t>
    <rPh sb="0" eb="6">
      <t>オデイサイセイショリ</t>
    </rPh>
    <phoneticPr fontId="1"/>
  </si>
  <si>
    <t>スクリュー</t>
  </si>
  <si>
    <t>あり（機械）</t>
  </si>
  <si>
    <t>機械・土建JV</t>
  </si>
  <si>
    <t>伊那中央衛生センター</t>
    <rPh sb="0" eb="2">
      <t>イナ</t>
    </rPh>
    <rPh sb="2" eb="4">
      <t>チュウオウ</t>
    </rPh>
    <rPh sb="4" eb="6">
      <t>エイセイ</t>
    </rPh>
    <phoneticPr fontId="1"/>
  </si>
  <si>
    <t>長野県伊那市西春近2539‐1</t>
    <rPh sb="0" eb="3">
      <t>ナガノケン</t>
    </rPh>
    <rPh sb="3" eb="6">
      <t>イナシ</t>
    </rPh>
    <rPh sb="6" eb="7">
      <t>ニシ</t>
    </rPh>
    <rPh sb="7" eb="8">
      <t>ハル</t>
    </rPh>
    <rPh sb="8" eb="9">
      <t>チカ</t>
    </rPh>
    <phoneticPr fontId="1"/>
  </si>
  <si>
    <t>膜分離</t>
  </si>
  <si>
    <t>堆肥化</t>
  </si>
  <si>
    <t>場内堆肥化</t>
  </si>
  <si>
    <t>あり(機械)</t>
  </si>
  <si>
    <t>なし　</t>
  </si>
  <si>
    <t>UV</t>
  </si>
  <si>
    <t>脱水機：加圧式＝FP</t>
    <rPh sb="0" eb="3">
      <t>ダッスイキ</t>
    </rPh>
    <rPh sb="4" eb="7">
      <t>カアツシキ</t>
    </rPh>
    <phoneticPr fontId="1"/>
  </si>
  <si>
    <t>助燃剤化</t>
    <rPh sb="0" eb="3">
      <t>ジョネンザイ</t>
    </rPh>
    <rPh sb="3" eb="4">
      <t>カ</t>
    </rPh>
    <phoneticPr fontId="1"/>
  </si>
  <si>
    <t>BOT</t>
  </si>
  <si>
    <t>滋賀県長浜市木尾町字込田</t>
    <rPh sb="0" eb="3">
      <t>シガケン</t>
    </rPh>
    <rPh sb="3" eb="6">
      <t>ナガハマシ</t>
    </rPh>
    <rPh sb="6" eb="9">
      <t>キオマチ</t>
    </rPh>
    <rPh sb="9" eb="10">
      <t>ジ</t>
    </rPh>
    <rPh sb="10" eb="11">
      <t>コ</t>
    </rPh>
    <rPh sb="11" eb="12">
      <t>タ</t>
    </rPh>
    <phoneticPr fontId="1"/>
  </si>
  <si>
    <t>施設内焼却</t>
  </si>
  <si>
    <t>機械</t>
  </si>
  <si>
    <t>小計</t>
    <rPh sb="0" eb="2">
      <t>ショウケイ</t>
    </rPh>
    <phoneticPr fontId="1"/>
  </si>
  <si>
    <t>水ingエンジニアリング㈱</t>
  </si>
  <si>
    <t>芳賀地区広域行政事務組合</t>
    <rPh sb="0" eb="4">
      <t>ハガチク</t>
    </rPh>
    <rPh sb="4" eb="6">
      <t>コウイキ</t>
    </rPh>
    <rPh sb="6" eb="8">
      <t>ギョウセイ</t>
    </rPh>
    <rPh sb="8" eb="12">
      <t>ジムクミアイ</t>
    </rPh>
    <phoneticPr fontId="1"/>
  </si>
  <si>
    <t>第一環境クリーンセンター</t>
    <rPh sb="0" eb="4">
      <t>ダイイチカンキョウ</t>
    </rPh>
    <phoneticPr fontId="1"/>
  </si>
  <si>
    <t>栃木県芳賀郡益子町七井2430</t>
  </si>
  <si>
    <t>自治体単独</t>
  </si>
  <si>
    <t>標脱</t>
  </si>
  <si>
    <t>あり</t>
  </si>
  <si>
    <t>あり（薬品洗浄）</t>
  </si>
  <si>
    <t>門川町</t>
    <rPh sb="0" eb="3">
      <t>カドカワマチ</t>
    </rPh>
    <phoneticPr fontId="1"/>
  </si>
  <si>
    <t>未定</t>
    <rPh sb="0" eb="2">
      <t>ミテイ</t>
    </rPh>
    <phoneticPr fontId="1"/>
  </si>
  <si>
    <t>新設</t>
  </si>
  <si>
    <t>浄化汚泥対応</t>
  </si>
  <si>
    <t>上水</t>
  </si>
  <si>
    <t>なし</t>
  </si>
  <si>
    <t>助燃剤</t>
    <rPh sb="0" eb="3">
      <t>ジョネンザイ</t>
    </rPh>
    <phoneticPr fontId="1"/>
  </si>
  <si>
    <t>あり（生物）</t>
  </si>
  <si>
    <t>月島JFEアクアソリューション㈱</t>
  </si>
  <si>
    <t>三重県鈴鹿市</t>
  </si>
  <si>
    <t>鈴鹿市クリーンセンター</t>
  </si>
  <si>
    <t>三重県鈴鹿市上野町630番地</t>
  </si>
  <si>
    <t>DBO</t>
  </si>
  <si>
    <t>23（農集排汚泥）</t>
  </si>
  <si>
    <t>530㎥（3.79日分）</t>
  </si>
  <si>
    <t>浮遊</t>
  </si>
  <si>
    <t>凝集分離</t>
  </si>
  <si>
    <t>生物</t>
  </si>
  <si>
    <t>薬液洗浄</t>
  </si>
  <si>
    <t>活性炭</t>
  </si>
  <si>
    <t>建設工事はJV、運営はSPC</t>
  </si>
  <si>
    <t>青森県三沢市</t>
  </si>
  <si>
    <t>（仮称）し尿処理施設</t>
  </si>
  <si>
    <t>青森県三沢市大字三沢字下堀25-6</t>
  </si>
  <si>
    <t>国庫補助</t>
  </si>
  <si>
    <t>-</t>
  </si>
  <si>
    <t>117㎥（3日分）</t>
  </si>
  <si>
    <t>日立造船㈱</t>
  </si>
  <si>
    <t>能勢町</t>
    <rPh sb="0" eb="3">
      <t>ノセチョウ</t>
    </rPh>
    <phoneticPr fontId="1"/>
  </si>
  <si>
    <t>能勢町し尿処理施設</t>
    <rPh sb="0" eb="3">
      <t>ノセチョウ</t>
    </rPh>
    <rPh sb="4" eb="5">
      <t>ニョウ</t>
    </rPh>
    <rPh sb="5" eb="7">
      <t>ショリ</t>
    </rPh>
    <rPh sb="7" eb="9">
      <t>シセツ</t>
    </rPh>
    <phoneticPr fontId="1"/>
  </si>
  <si>
    <t>大阪府豊能郡能勢町下田119</t>
    <phoneticPr fontId="1"/>
  </si>
  <si>
    <t>-</t>
    <phoneticPr fontId="1"/>
  </si>
  <si>
    <t>あり(遠心）</t>
  </si>
  <si>
    <t>生物+薬品洗浄+活性炭</t>
    <rPh sb="0" eb="2">
      <t>セイブツ</t>
    </rPh>
    <rPh sb="3" eb="7">
      <t>ヤクヒンセンジョウ</t>
    </rPh>
    <rPh sb="8" eb="11">
      <t>カッセイタン</t>
    </rPh>
    <phoneticPr fontId="1"/>
  </si>
  <si>
    <t>薬品洗浄+活性炭</t>
    <rPh sb="0" eb="4">
      <t>ヤクヒンセンジョウ</t>
    </rPh>
    <rPh sb="5" eb="8">
      <t>カッセイタン</t>
    </rPh>
    <phoneticPr fontId="1"/>
  </si>
  <si>
    <t>稲沢市</t>
    <rPh sb="0" eb="3">
      <t>イナザワシ</t>
    </rPh>
    <phoneticPr fontId="1"/>
  </si>
  <si>
    <t>稲沢市汚泥再生処理センター（仮称）</t>
    <rPh sb="0" eb="3">
      <t>イナザワシ</t>
    </rPh>
    <rPh sb="3" eb="5">
      <t>オデイ</t>
    </rPh>
    <rPh sb="5" eb="7">
      <t>サイセイ</t>
    </rPh>
    <rPh sb="7" eb="9">
      <t>ショリ</t>
    </rPh>
    <rPh sb="14" eb="16">
      <t>カショウ</t>
    </rPh>
    <phoneticPr fontId="1"/>
  </si>
  <si>
    <t>愛知県稲沢市平和町須ケ谷地内</t>
    <phoneticPr fontId="1"/>
  </si>
  <si>
    <t>生物+活性炭</t>
    <rPh sb="0" eb="2">
      <t>セイブツ</t>
    </rPh>
    <rPh sb="3" eb="6">
      <t>カッセイタン</t>
    </rPh>
    <phoneticPr fontId="1"/>
  </si>
  <si>
    <t>大川広域行政組合</t>
  </si>
  <si>
    <t>大川広域志度クリーンセンター</t>
    <phoneticPr fontId="1"/>
  </si>
  <si>
    <t>香川県さぬき市小田2600番地3</t>
    <phoneticPr fontId="1"/>
  </si>
  <si>
    <t>焼却内施設</t>
  </si>
  <si>
    <t>海域</t>
  </si>
  <si>
    <t>あり(移動床）</t>
  </si>
  <si>
    <t>あり（流動床）</t>
  </si>
  <si>
    <t>土庄町</t>
  </si>
  <si>
    <t>御影浄苑</t>
    <phoneticPr fontId="1"/>
  </si>
  <si>
    <t>香川県小豆郡土庄町小海乙1142</t>
    <phoneticPr fontId="1"/>
  </si>
  <si>
    <t>ポンプ循環</t>
  </si>
  <si>
    <t>あり（ベルト）</t>
  </si>
  <si>
    <t>合計</t>
    <rPh sb="0" eb="2">
      <t>ゴウケイ</t>
    </rPh>
    <phoneticPr fontId="1"/>
  </si>
  <si>
    <r>
      <t>57m</t>
    </r>
    <r>
      <rPr>
        <vertAlign val="superscript"/>
        <sz val="10"/>
        <color theme="1"/>
        <rFont val="ＭＳ ゴシック"/>
        <family val="3"/>
        <charset val="128"/>
      </rPr>
      <t>3（</t>
    </r>
    <r>
      <rPr>
        <sz val="10"/>
        <color theme="1"/>
        <rFont val="ＭＳ ゴシック"/>
        <family val="3"/>
        <charset val="128"/>
      </rPr>
      <t>3日分）</t>
    </r>
    <phoneticPr fontId="1"/>
  </si>
  <si>
    <r>
      <t>434m</t>
    </r>
    <r>
      <rPr>
        <vertAlign val="superscript"/>
        <sz val="10"/>
        <color theme="1"/>
        <rFont val="ＭＳ ゴシック"/>
        <family val="3"/>
        <charset val="128"/>
      </rPr>
      <t>3（</t>
    </r>
    <r>
      <rPr>
        <sz val="10"/>
        <color theme="1"/>
        <rFont val="ＭＳ ゴシック"/>
        <family val="3"/>
        <charset val="128"/>
      </rPr>
      <t>12日分）</t>
    </r>
    <phoneticPr fontId="1"/>
  </si>
  <si>
    <t>168㎥</t>
    <phoneticPr fontId="1"/>
  </si>
  <si>
    <t>あり（多重円板）</t>
  </si>
  <si>
    <t>あり（活性炭）</t>
  </si>
  <si>
    <t>宮崎県門川町大字門川尾末2998-1</t>
  </si>
  <si>
    <t>薬品洗浄+活性炭</t>
    <rPh sb="0" eb="2">
      <t>ヤクヒン</t>
    </rPh>
    <rPh sb="2" eb="4">
      <t>センジョウ</t>
    </rPh>
    <rPh sb="5" eb="8">
      <t>カッセイタン</t>
    </rPh>
    <phoneticPr fontId="1"/>
  </si>
  <si>
    <t>事業費：熱回収、ﾘｻｲｸﾙ、ﾊﾞｲｵﾏｽ、汚泥再生　</t>
    <rPh sb="0" eb="3">
      <t>ジギョウヒ</t>
    </rPh>
    <rPh sb="4" eb="7">
      <t>ネツカイシュウ</t>
    </rPh>
    <rPh sb="21" eb="25">
      <t>オデイサイセイ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</si>
</sst>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件&quot;"/>
    <numFmt numFmtId="177" formatCode="[$-F800]dddd\,\ mmmm\ dd\,\ yyyy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vertAlign val="superscript"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vertical="center" wrapText="1"/>
    </xf>
    <xf numFmtId="38" fontId="2" fillId="2" borderId="1" xfId="1" applyFont="1" applyFill="1" applyBorder="1">
      <alignment vertical="center"/>
    </xf>
    <xf numFmtId="38" fontId="2" fillId="2" borderId="1" xfId="0" applyNumberFormat="1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3" borderId="3" xfId="0" applyFont="1" applyFill="1" applyBorder="1">
      <alignment vertical="center"/>
    </xf>
    <xf numFmtId="0" fontId="2" fillId="3" borderId="1" xfId="0" applyFont="1" applyFill="1" applyBorder="1">
      <alignment vertical="center"/>
    </xf>
    <xf numFmtId="38" fontId="2" fillId="3" borderId="1" xfId="0" applyNumberFormat="1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4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6" fillId="3" borderId="4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0" fontId="6" fillId="0" borderId="0" xfId="0" applyFont="1">
      <alignment vertical="center"/>
    </xf>
    <xf numFmtId="177" fontId="2" fillId="2" borderId="1" xfId="0" applyNumberFormat="1" applyFont="1" applyFill="1" applyBorder="1" applyAlignment="1">
      <alignment horizontal="right" vertical="center" wrapText="1"/>
    </xf>
    <xf numFmtId="177" fontId="2" fillId="3" borderId="1" xfId="0" applyNumberFormat="1" applyFont="1" applyFill="1" applyBorder="1" applyAlignment="1">
      <alignment horizontal="right" vertical="center"/>
    </xf>
    <xf numFmtId="177" fontId="6" fillId="3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3" fontId="2" fillId="3" borderId="1" xfId="0" applyNumberFormat="1" applyFont="1" applyFill="1" applyBorder="1">
      <alignment vertical="center"/>
    </xf>
    <xf numFmtId="38" fontId="2" fillId="4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tabSelected="1" zoomScaleNormal="100" zoomScaleSheetLayoutView="82" workbookViewId="0">
      <selection sqref="A1:C1"/>
    </sheetView>
  </sheetViews>
  <sheetFormatPr defaultRowHeight="13.5"/>
  <cols>
    <col min="1" max="1" width="24.625" customWidth="1"/>
    <col min="2" max="2" width="23.375" customWidth="1"/>
    <col min="3" max="3" width="24.125" customWidth="1"/>
    <col min="4" max="4" width="27.625" customWidth="1"/>
    <col min="5" max="5" width="18.75" customWidth="1"/>
    <col min="6" max="6" width="15.375" customWidth="1"/>
    <col min="7" max="8" width="17.125" customWidth="1"/>
    <col min="9" max="9" width="11.125" customWidth="1"/>
    <col min="10" max="10" width="12.125" customWidth="1"/>
    <col min="11" max="11" width="13.625" customWidth="1"/>
    <col min="12" max="12" width="16" customWidth="1"/>
    <col min="13" max="13" width="15" customWidth="1"/>
    <col min="14" max="14" width="15.125" customWidth="1"/>
    <col min="15" max="15" width="17.375" customWidth="1"/>
    <col min="16" max="16" width="11.375" customWidth="1"/>
    <col min="17" max="17" width="9" customWidth="1"/>
    <col min="18" max="18" width="13.75" customWidth="1"/>
    <col min="19" max="19" width="14" customWidth="1"/>
    <col min="20" max="20" width="11.5" customWidth="1"/>
    <col min="21" max="21" width="14.875" customWidth="1"/>
    <col min="22" max="22" width="18" customWidth="1"/>
    <col min="23" max="23" width="17.625" customWidth="1"/>
    <col min="24" max="24" width="11.5" customWidth="1"/>
    <col min="25" max="25" width="11" customWidth="1"/>
    <col min="26" max="27" width="10.625" customWidth="1"/>
    <col min="28" max="28" width="11.875" customWidth="1"/>
    <col min="29" max="29" width="12.375" customWidth="1"/>
    <col min="30" max="30" width="10.625" customWidth="1"/>
    <col min="31" max="31" width="15.875" customWidth="1"/>
    <col min="32" max="32" width="13.625" customWidth="1"/>
    <col min="33" max="33" width="14.625" customWidth="1"/>
    <col min="34" max="34" width="10" customWidth="1"/>
    <col min="35" max="35" width="12.5" customWidth="1"/>
    <col min="36" max="36" width="13.125" customWidth="1"/>
    <col min="37" max="37" width="13.625" customWidth="1"/>
    <col min="38" max="38" width="18.125" customWidth="1"/>
    <col min="39" max="39" width="7.625" customWidth="1"/>
    <col min="40" max="40" width="9.125" customWidth="1"/>
    <col min="41" max="41" width="8.375" customWidth="1"/>
    <col min="42" max="42" width="11.875" customWidth="1"/>
    <col min="43" max="43" width="10" customWidth="1"/>
    <col min="44" max="44" width="8.125" customWidth="1"/>
    <col min="45" max="45" width="10.875" customWidth="1"/>
    <col min="46" max="46" width="11.125" customWidth="1"/>
    <col min="47" max="47" width="12.5" customWidth="1"/>
    <col min="48" max="48" width="11.125" customWidth="1"/>
    <col min="49" max="50" width="12.875" customWidth="1"/>
    <col min="51" max="51" width="8.625" customWidth="1"/>
    <col min="52" max="53" width="10.875" customWidth="1"/>
    <col min="54" max="54" width="14.125" customWidth="1"/>
    <col min="55" max="55" width="10.375" customWidth="1"/>
    <col min="56" max="56" width="15.25" customWidth="1"/>
    <col min="57" max="57" width="10.5" customWidth="1"/>
    <col min="58" max="58" width="21.375" customWidth="1"/>
    <col min="59" max="59" width="15.625" customWidth="1"/>
    <col min="60" max="60" width="12.875" customWidth="1"/>
    <col min="62" max="62" width="26.625" customWidth="1"/>
  </cols>
  <sheetData>
    <row r="1" spans="1:62">
      <c r="A1" s="54" t="s">
        <v>67</v>
      </c>
      <c r="B1" s="54"/>
      <c r="C1" s="54"/>
      <c r="D1" s="11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</row>
    <row r="2" spans="1:62">
      <c r="A2" s="10" t="s">
        <v>53</v>
      </c>
      <c r="B2" s="10"/>
      <c r="C2" s="10"/>
      <c r="D2" s="11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</row>
    <row r="3" spans="1:62">
      <c r="A3" s="10"/>
      <c r="B3" s="10"/>
      <c r="C3" s="10"/>
      <c r="D3" s="11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30.95" customHeight="1">
      <c r="A4" s="51" t="s">
        <v>6</v>
      </c>
      <c r="B4" s="51" t="s">
        <v>5</v>
      </c>
      <c r="C4" s="55" t="s">
        <v>0</v>
      </c>
      <c r="D4" s="51" t="s">
        <v>7</v>
      </c>
      <c r="E4" s="51" t="s">
        <v>4</v>
      </c>
      <c r="F4" s="51" t="s">
        <v>8</v>
      </c>
      <c r="G4" s="51" t="s">
        <v>1</v>
      </c>
      <c r="H4" s="51" t="s">
        <v>30</v>
      </c>
      <c r="I4" s="56" t="s">
        <v>10</v>
      </c>
      <c r="J4" s="51" t="s">
        <v>55</v>
      </c>
      <c r="K4" s="51" t="s">
        <v>56</v>
      </c>
      <c r="L4" s="56" t="s">
        <v>57</v>
      </c>
      <c r="M4" s="51" t="s">
        <v>54</v>
      </c>
      <c r="N4" s="51"/>
      <c r="O4" s="51"/>
      <c r="P4" s="51" t="s">
        <v>68</v>
      </c>
      <c r="Q4" s="51"/>
      <c r="R4" s="51"/>
      <c r="S4" s="51"/>
      <c r="T4" s="51" t="s">
        <v>12</v>
      </c>
      <c r="U4" s="51"/>
      <c r="V4" s="51"/>
      <c r="W4" s="51" t="s">
        <v>52</v>
      </c>
      <c r="X4" s="51" t="s">
        <v>13</v>
      </c>
      <c r="Y4" s="51"/>
      <c r="Z4" s="51"/>
      <c r="AA4" s="51"/>
      <c r="AB4" s="51"/>
      <c r="AC4" s="51"/>
      <c r="AD4" s="51"/>
      <c r="AE4" s="51"/>
      <c r="AF4" s="51" t="s">
        <v>20</v>
      </c>
      <c r="AG4" s="51" t="s">
        <v>21</v>
      </c>
      <c r="AH4" s="51" t="s">
        <v>24</v>
      </c>
      <c r="AI4" s="51"/>
      <c r="AJ4" s="51"/>
      <c r="AK4" s="51"/>
      <c r="AL4" s="51"/>
      <c r="AM4" s="51" t="s">
        <v>25</v>
      </c>
      <c r="AN4" s="51"/>
      <c r="AO4" s="51"/>
      <c r="AP4" s="51"/>
      <c r="AQ4" s="51"/>
      <c r="AR4" s="51"/>
      <c r="AS4" s="51"/>
      <c r="AT4" s="51"/>
      <c r="AU4" s="51"/>
      <c r="AV4" s="51" t="s">
        <v>28</v>
      </c>
      <c r="AW4" s="51"/>
      <c r="AX4" s="51"/>
      <c r="AY4" s="51"/>
      <c r="AZ4" s="51"/>
      <c r="BA4" s="51"/>
      <c r="BB4" s="51"/>
      <c r="BC4" s="52" t="s">
        <v>61</v>
      </c>
      <c r="BD4" s="53"/>
      <c r="BE4" s="53"/>
      <c r="BF4" s="53" t="s">
        <v>59</v>
      </c>
      <c r="BG4" s="53"/>
      <c r="BH4" s="53"/>
      <c r="BI4" s="51" t="s">
        <v>2</v>
      </c>
      <c r="BJ4" s="51" t="s">
        <v>9</v>
      </c>
    </row>
    <row r="5" spans="1:62" ht="30.95" customHeight="1">
      <c r="A5" s="51"/>
      <c r="B5" s="51"/>
      <c r="C5" s="55"/>
      <c r="D5" s="51"/>
      <c r="E5" s="51"/>
      <c r="F5" s="51"/>
      <c r="G5" s="51"/>
      <c r="H5" s="51"/>
      <c r="I5" s="56"/>
      <c r="J5" s="51"/>
      <c r="K5" s="51"/>
      <c r="L5" s="56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2"/>
      <c r="BD5" s="53"/>
      <c r="BE5" s="53"/>
      <c r="BF5" s="53"/>
      <c r="BG5" s="53"/>
      <c r="BH5" s="53"/>
      <c r="BI5" s="51"/>
      <c r="BJ5" s="51"/>
    </row>
    <row r="6" spans="1:62" ht="30.95" customHeight="1">
      <c r="A6" s="51"/>
      <c r="B6" s="51"/>
      <c r="C6" s="55"/>
      <c r="D6" s="51"/>
      <c r="E6" s="51"/>
      <c r="F6" s="51"/>
      <c r="G6" s="51"/>
      <c r="H6" s="51"/>
      <c r="I6" s="56"/>
      <c r="J6" s="51"/>
      <c r="K6" s="51"/>
      <c r="L6" s="56"/>
      <c r="M6" s="4" t="s">
        <v>49</v>
      </c>
      <c r="N6" s="2" t="s">
        <v>50</v>
      </c>
      <c r="O6" s="2" t="s">
        <v>51</v>
      </c>
      <c r="P6" s="2" t="s">
        <v>69</v>
      </c>
      <c r="Q6" s="2" t="s">
        <v>70</v>
      </c>
      <c r="R6" s="2" t="s">
        <v>71</v>
      </c>
      <c r="S6" s="2" t="s">
        <v>72</v>
      </c>
      <c r="T6" s="1" t="s">
        <v>63</v>
      </c>
      <c r="U6" s="1" t="s">
        <v>64</v>
      </c>
      <c r="V6" s="5" t="s">
        <v>62</v>
      </c>
      <c r="W6" s="1" t="s">
        <v>65</v>
      </c>
      <c r="X6" s="1" t="s">
        <v>14</v>
      </c>
      <c r="Y6" s="1" t="s">
        <v>15</v>
      </c>
      <c r="Z6" s="1" t="s">
        <v>18</v>
      </c>
      <c r="AA6" s="1" t="s">
        <v>45</v>
      </c>
      <c r="AB6" s="1" t="s">
        <v>16</v>
      </c>
      <c r="AC6" s="1" t="s">
        <v>19</v>
      </c>
      <c r="AD6" s="1" t="s">
        <v>46</v>
      </c>
      <c r="AE6" s="1" t="s">
        <v>17</v>
      </c>
      <c r="AF6" s="51"/>
      <c r="AG6" s="51"/>
      <c r="AH6" s="1" t="s">
        <v>48</v>
      </c>
      <c r="AI6" s="1" t="s">
        <v>47</v>
      </c>
      <c r="AJ6" s="1" t="s">
        <v>22</v>
      </c>
      <c r="AK6" s="1" t="s">
        <v>58</v>
      </c>
      <c r="AL6" s="3" t="s">
        <v>23</v>
      </c>
      <c r="AM6" s="3" t="s">
        <v>26</v>
      </c>
      <c r="AN6" s="3" t="s">
        <v>32</v>
      </c>
      <c r="AO6" s="3" t="s">
        <v>60</v>
      </c>
      <c r="AP6" s="3" t="s">
        <v>58</v>
      </c>
      <c r="AQ6" s="1" t="s">
        <v>27</v>
      </c>
      <c r="AR6" s="1" t="s">
        <v>33</v>
      </c>
      <c r="AS6" s="1" t="s">
        <v>34</v>
      </c>
      <c r="AT6" s="1" t="s">
        <v>35</v>
      </c>
      <c r="AU6" s="1" t="s">
        <v>31</v>
      </c>
      <c r="AV6" s="1" t="s">
        <v>36</v>
      </c>
      <c r="AW6" s="1" t="s">
        <v>37</v>
      </c>
      <c r="AX6" s="1" t="s">
        <v>29</v>
      </c>
      <c r="AY6" s="1" t="s">
        <v>11</v>
      </c>
      <c r="AZ6" s="1" t="s">
        <v>38</v>
      </c>
      <c r="BA6" s="3" t="s">
        <v>66</v>
      </c>
      <c r="BB6" s="1" t="s">
        <v>3</v>
      </c>
      <c r="BC6" s="16" t="s">
        <v>39</v>
      </c>
      <c r="BD6" s="1" t="s">
        <v>40</v>
      </c>
      <c r="BE6" s="1" t="s">
        <v>41</v>
      </c>
      <c r="BF6" s="1" t="s">
        <v>42</v>
      </c>
      <c r="BG6" s="1" t="s">
        <v>43</v>
      </c>
      <c r="BH6" s="1" t="s">
        <v>44</v>
      </c>
      <c r="BI6" s="51"/>
      <c r="BJ6" s="51"/>
    </row>
    <row r="7" spans="1:62" ht="30.95" customHeight="1">
      <c r="A7" s="26" t="s">
        <v>73</v>
      </c>
      <c r="B7" s="6" t="s">
        <v>79</v>
      </c>
      <c r="C7" s="15" t="s">
        <v>106</v>
      </c>
      <c r="D7" s="7" t="s">
        <v>100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41">
        <v>45287</v>
      </c>
      <c r="K7" s="41">
        <v>46477</v>
      </c>
      <c r="L7" s="8">
        <v>1919500</v>
      </c>
      <c r="M7" s="8">
        <v>1919500</v>
      </c>
      <c r="N7" s="2"/>
      <c r="O7" s="14"/>
      <c r="P7" s="2" t="s">
        <v>101</v>
      </c>
      <c r="Q7" s="2" t="s">
        <v>102</v>
      </c>
      <c r="R7" s="2" t="s">
        <v>103</v>
      </c>
      <c r="S7" s="2" t="s">
        <v>89</v>
      </c>
      <c r="T7" s="2">
        <v>1</v>
      </c>
      <c r="U7" s="2">
        <v>29</v>
      </c>
      <c r="V7" s="2">
        <v>30</v>
      </c>
      <c r="W7" s="2">
        <v>2</v>
      </c>
      <c r="X7" s="2">
        <v>3</v>
      </c>
      <c r="Y7" s="2">
        <v>600</v>
      </c>
      <c r="Z7" s="2">
        <v>600</v>
      </c>
      <c r="AA7" s="2"/>
      <c r="AB7" s="2">
        <v>240</v>
      </c>
      <c r="AC7" s="2">
        <v>32</v>
      </c>
      <c r="AD7" s="2"/>
      <c r="AE7" s="2"/>
      <c r="AF7" s="7" t="s">
        <v>104</v>
      </c>
      <c r="AG7" s="2" t="s">
        <v>105</v>
      </c>
      <c r="AH7" s="1" t="s">
        <v>91</v>
      </c>
      <c r="AI7" s="1" t="s">
        <v>91</v>
      </c>
      <c r="AJ7" s="1"/>
      <c r="AK7" s="1"/>
      <c r="AL7" s="14" t="s">
        <v>187</v>
      </c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 t="s">
        <v>119</v>
      </c>
      <c r="BC7" s="17" t="s">
        <v>108</v>
      </c>
      <c r="BD7" s="2" t="s">
        <v>107</v>
      </c>
      <c r="BE7" s="2"/>
      <c r="BF7" s="48" t="s">
        <v>171</v>
      </c>
      <c r="BG7" s="48" t="s">
        <v>171</v>
      </c>
      <c r="BH7" s="48" t="s">
        <v>35</v>
      </c>
      <c r="BJ7" s="2"/>
    </row>
    <row r="8" spans="1:62" ht="30.95" customHeight="1">
      <c r="A8" s="26" t="s">
        <v>73</v>
      </c>
      <c r="B8" s="6" t="s">
        <v>80</v>
      </c>
      <c r="C8" s="15" t="s">
        <v>110</v>
      </c>
      <c r="D8" s="7" t="s">
        <v>111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109</v>
      </c>
      <c r="J8" s="41">
        <v>45281</v>
      </c>
      <c r="K8" s="41">
        <v>46477</v>
      </c>
      <c r="L8" s="8">
        <v>2827000</v>
      </c>
      <c r="M8" s="8">
        <v>2827000</v>
      </c>
      <c r="N8" s="2"/>
      <c r="O8" s="14"/>
      <c r="P8" s="2" t="s">
        <v>87</v>
      </c>
      <c r="Q8" s="2" t="s">
        <v>113</v>
      </c>
      <c r="R8" s="2" t="s">
        <v>103</v>
      </c>
      <c r="S8" s="2" t="s">
        <v>114</v>
      </c>
      <c r="T8" s="2">
        <v>22</v>
      </c>
      <c r="U8" s="2">
        <v>10</v>
      </c>
      <c r="V8" s="2">
        <v>32</v>
      </c>
      <c r="W8" s="2">
        <v>29</v>
      </c>
      <c r="X8" s="2">
        <v>1.5</v>
      </c>
      <c r="Y8" s="2">
        <v>10</v>
      </c>
      <c r="Z8" s="2">
        <v>10</v>
      </c>
      <c r="AA8" s="2">
        <v>20</v>
      </c>
      <c r="AB8" s="2">
        <v>10</v>
      </c>
      <c r="AC8" s="2">
        <v>1</v>
      </c>
      <c r="AD8" s="2">
        <v>30</v>
      </c>
      <c r="AE8" s="2">
        <v>1000</v>
      </c>
      <c r="AF8" s="7" t="s">
        <v>104</v>
      </c>
      <c r="AG8" s="2" t="s">
        <v>90</v>
      </c>
      <c r="AH8" s="1" t="s">
        <v>91</v>
      </c>
      <c r="AI8" s="1" t="s">
        <v>91</v>
      </c>
      <c r="AJ8" s="1"/>
      <c r="AK8" s="1"/>
      <c r="AL8" s="2"/>
      <c r="AM8" s="2"/>
      <c r="AN8" s="2" t="s">
        <v>92</v>
      </c>
      <c r="AO8" s="2" t="s">
        <v>92</v>
      </c>
      <c r="AP8" s="2" t="s">
        <v>96</v>
      </c>
      <c r="AQ8" s="2" t="s">
        <v>115</v>
      </c>
      <c r="AR8" s="2"/>
      <c r="AS8" s="2" t="s">
        <v>116</v>
      </c>
      <c r="AT8" s="2" t="s">
        <v>94</v>
      </c>
      <c r="AU8" s="2" t="s">
        <v>117</v>
      </c>
      <c r="AV8" s="2"/>
      <c r="AW8" s="2"/>
      <c r="AX8" s="2"/>
      <c r="AY8" s="2"/>
      <c r="AZ8" s="2"/>
      <c r="BA8" s="2"/>
      <c r="BB8" s="2"/>
      <c r="BC8" s="17" t="s">
        <v>108</v>
      </c>
      <c r="BD8" s="2" t="s">
        <v>97</v>
      </c>
      <c r="BE8" s="2"/>
      <c r="BF8" s="48" t="s">
        <v>191</v>
      </c>
      <c r="BG8" s="48" t="s">
        <v>191</v>
      </c>
      <c r="BH8" s="48" t="s">
        <v>35</v>
      </c>
      <c r="BJ8" s="2" t="s">
        <v>118</v>
      </c>
    </row>
    <row r="9" spans="1:62" ht="48.95" customHeight="1">
      <c r="A9" s="26" t="s">
        <v>73</v>
      </c>
      <c r="B9" s="12" t="s">
        <v>82</v>
      </c>
      <c r="C9" s="15"/>
      <c r="D9" s="7" t="s">
        <v>121</v>
      </c>
      <c r="E9" s="2" t="s">
        <v>74</v>
      </c>
      <c r="F9" s="2" t="s">
        <v>75</v>
      </c>
      <c r="G9" s="2" t="s">
        <v>120</v>
      </c>
      <c r="H9" s="2" t="s">
        <v>77</v>
      </c>
      <c r="I9" s="2" t="s">
        <v>109</v>
      </c>
      <c r="J9" s="41">
        <v>45009</v>
      </c>
      <c r="K9" s="41">
        <v>46843</v>
      </c>
      <c r="L9" s="8"/>
      <c r="M9" s="8"/>
      <c r="N9" s="9"/>
      <c r="O9" s="14">
        <v>20</v>
      </c>
      <c r="P9" s="2" t="s">
        <v>112</v>
      </c>
      <c r="Q9" s="2" t="s">
        <v>102</v>
      </c>
      <c r="R9" s="2" t="s">
        <v>122</v>
      </c>
      <c r="S9" s="2" t="s">
        <v>102</v>
      </c>
      <c r="T9" s="2">
        <v>10.5</v>
      </c>
      <c r="U9" s="2">
        <v>31.9</v>
      </c>
      <c r="V9" s="2">
        <v>42.4</v>
      </c>
      <c r="W9" s="2">
        <v>22.4</v>
      </c>
      <c r="X9" s="2">
        <v>1.5</v>
      </c>
      <c r="Y9" s="2">
        <v>600</v>
      </c>
      <c r="Z9" s="2">
        <v>600</v>
      </c>
      <c r="AA9" s="2"/>
      <c r="AB9" s="2">
        <v>60</v>
      </c>
      <c r="AC9" s="2">
        <v>10</v>
      </c>
      <c r="AD9" s="2"/>
      <c r="AE9" s="2"/>
      <c r="AF9" s="7" t="s">
        <v>104</v>
      </c>
      <c r="AG9" s="2" t="s">
        <v>105</v>
      </c>
      <c r="AH9" s="1"/>
      <c r="AI9" s="1" t="s">
        <v>91</v>
      </c>
      <c r="AJ9" s="1"/>
      <c r="AK9" s="1"/>
      <c r="AL9" s="2"/>
      <c r="AM9" s="2"/>
      <c r="AN9" s="2" t="s">
        <v>92</v>
      </c>
      <c r="AO9" s="2" t="s">
        <v>92</v>
      </c>
      <c r="AP9" s="2" t="s">
        <v>123</v>
      </c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17" t="s">
        <v>108</v>
      </c>
      <c r="BD9" s="2" t="s">
        <v>107</v>
      </c>
      <c r="BE9" s="2"/>
      <c r="BF9" s="48" t="s">
        <v>191</v>
      </c>
      <c r="BG9" s="48" t="s">
        <v>191</v>
      </c>
      <c r="BH9" s="48" t="s">
        <v>35</v>
      </c>
      <c r="BJ9" s="7" t="s">
        <v>192</v>
      </c>
    </row>
    <row r="10" spans="1:62" ht="30.95" customHeight="1">
      <c r="A10" s="26" t="s">
        <v>73</v>
      </c>
      <c r="B10" s="6" t="s">
        <v>81</v>
      </c>
      <c r="C10" s="15" t="s">
        <v>99</v>
      </c>
      <c r="D10" s="7" t="s">
        <v>83</v>
      </c>
      <c r="E10" s="2" t="s">
        <v>84</v>
      </c>
      <c r="F10" s="2" t="s">
        <v>85</v>
      </c>
      <c r="G10" s="2" t="s">
        <v>76</v>
      </c>
      <c r="H10" s="2" t="s">
        <v>86</v>
      </c>
      <c r="I10" s="2" t="s">
        <v>78</v>
      </c>
      <c r="J10" s="41">
        <v>45110</v>
      </c>
      <c r="K10" s="41">
        <v>46100</v>
      </c>
      <c r="L10" s="8">
        <v>1969000</v>
      </c>
      <c r="M10" s="8">
        <v>1969000</v>
      </c>
      <c r="N10" s="2"/>
      <c r="O10" s="14"/>
      <c r="P10" s="2" t="s">
        <v>87</v>
      </c>
      <c r="Q10" s="2"/>
      <c r="R10" s="2" t="s">
        <v>88</v>
      </c>
      <c r="S10" s="2" t="s">
        <v>89</v>
      </c>
      <c r="T10" s="2">
        <v>6</v>
      </c>
      <c r="U10" s="2">
        <v>82</v>
      </c>
      <c r="V10" s="2">
        <v>88</v>
      </c>
      <c r="W10" s="2"/>
      <c r="X10" s="2">
        <v>2.5</v>
      </c>
      <c r="Y10" s="2">
        <v>10</v>
      </c>
      <c r="Z10" s="2">
        <v>10</v>
      </c>
      <c r="AA10" s="2">
        <v>20</v>
      </c>
      <c r="AB10" s="2">
        <v>10</v>
      </c>
      <c r="AC10" s="2">
        <v>1</v>
      </c>
      <c r="AD10" s="2">
        <v>30</v>
      </c>
      <c r="AE10" s="2">
        <v>3000</v>
      </c>
      <c r="AF10" s="7" t="s">
        <v>90</v>
      </c>
      <c r="AG10" s="2" t="s">
        <v>90</v>
      </c>
      <c r="AH10" s="1" t="s">
        <v>91</v>
      </c>
      <c r="AI10" s="1" t="s">
        <v>91</v>
      </c>
      <c r="AJ10" s="1"/>
      <c r="AK10" s="1"/>
      <c r="AL10" s="2"/>
      <c r="AM10" s="2"/>
      <c r="AN10" s="2" t="s">
        <v>92</v>
      </c>
      <c r="AO10" s="2" t="s">
        <v>92</v>
      </c>
      <c r="AP10" s="2" t="s">
        <v>96</v>
      </c>
      <c r="AQ10" s="2" t="s">
        <v>95</v>
      </c>
      <c r="AR10" s="2"/>
      <c r="AS10" s="2" t="s">
        <v>94</v>
      </c>
      <c r="AT10" s="2" t="s">
        <v>94</v>
      </c>
      <c r="AU10" s="2" t="s">
        <v>93</v>
      </c>
      <c r="AV10" s="2"/>
      <c r="AW10" s="2"/>
      <c r="AX10" s="2"/>
      <c r="AY10" s="2"/>
      <c r="AZ10" s="2"/>
      <c r="BA10" s="2"/>
      <c r="BB10" s="2"/>
      <c r="BC10" s="17" t="s">
        <v>98</v>
      </c>
      <c r="BD10" s="2" t="s">
        <v>97</v>
      </c>
      <c r="BE10" s="2"/>
      <c r="BF10" s="48" t="s">
        <v>191</v>
      </c>
      <c r="BG10" s="48" t="s">
        <v>191</v>
      </c>
      <c r="BH10" s="48" t="s">
        <v>35</v>
      </c>
      <c r="BJ10" s="2"/>
    </row>
    <row r="11" spans="1:62" s="21" customFormat="1" ht="30.95" customHeight="1">
      <c r="A11" s="18" t="s">
        <v>124</v>
      </c>
      <c r="B11" s="22">
        <v>4</v>
      </c>
      <c r="C11" s="27"/>
      <c r="D11" s="28"/>
      <c r="E11" s="28"/>
      <c r="F11" s="28"/>
      <c r="G11" s="28"/>
      <c r="H11" s="28"/>
      <c r="I11" s="28"/>
      <c r="J11" s="42"/>
      <c r="K11" s="42"/>
      <c r="L11" s="29">
        <f>SUM(L7:L10)</f>
        <v>6715500</v>
      </c>
      <c r="M11" s="28"/>
      <c r="N11" s="28"/>
      <c r="O11" s="30"/>
      <c r="P11" s="28"/>
      <c r="Q11" s="28"/>
      <c r="R11" s="28"/>
      <c r="S11" s="28"/>
      <c r="T11" s="28">
        <f>SUM(T7:T10)</f>
        <v>39.5</v>
      </c>
      <c r="U11" s="28">
        <f>SUM(U7:U10)</f>
        <v>152.9</v>
      </c>
      <c r="V11" s="28">
        <f>SUM(V7:V10)</f>
        <v>192.4</v>
      </c>
      <c r="W11" s="28">
        <f>SUM(W7:W10)</f>
        <v>53.4</v>
      </c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31"/>
      <c r="BD11" s="28"/>
      <c r="BE11" s="28"/>
      <c r="BF11" s="28"/>
      <c r="BG11" s="28"/>
      <c r="BH11" s="28"/>
      <c r="BI11" s="28"/>
      <c r="BJ11" s="28"/>
    </row>
    <row r="12" spans="1:62" ht="30.95" customHeight="1">
      <c r="A12" s="26" t="s">
        <v>125</v>
      </c>
      <c r="B12" s="6" t="s">
        <v>126</v>
      </c>
      <c r="C12" s="15" t="s">
        <v>127</v>
      </c>
      <c r="D12" s="7" t="s">
        <v>128</v>
      </c>
      <c r="E12" s="2" t="s">
        <v>84</v>
      </c>
      <c r="F12" s="2" t="s">
        <v>129</v>
      </c>
      <c r="G12" s="2" t="s">
        <v>76</v>
      </c>
      <c r="H12" s="2" t="s">
        <v>86</v>
      </c>
      <c r="I12" s="2" t="s">
        <v>78</v>
      </c>
      <c r="J12" s="41">
        <v>45170</v>
      </c>
      <c r="K12" s="41">
        <v>45740</v>
      </c>
      <c r="L12" s="8">
        <v>246840</v>
      </c>
      <c r="M12" s="8">
        <v>246840</v>
      </c>
      <c r="N12" s="2"/>
      <c r="O12" s="14"/>
      <c r="P12" s="2" t="s">
        <v>130</v>
      </c>
      <c r="Q12" s="2"/>
      <c r="R12" s="2"/>
      <c r="S12" s="2" t="s">
        <v>89</v>
      </c>
      <c r="T12" s="2">
        <v>9.8000000000000007</v>
      </c>
      <c r="U12" s="2">
        <v>49.7</v>
      </c>
      <c r="V12" s="2">
        <v>59.5</v>
      </c>
      <c r="W12" s="2"/>
      <c r="X12" s="45">
        <v>10</v>
      </c>
      <c r="Y12" s="2">
        <v>10</v>
      </c>
      <c r="Z12" s="2">
        <v>10</v>
      </c>
      <c r="AA12" s="2">
        <v>25</v>
      </c>
      <c r="AB12" s="2">
        <v>15</v>
      </c>
      <c r="AC12" s="2">
        <v>1</v>
      </c>
      <c r="AD12" s="2">
        <v>40</v>
      </c>
      <c r="AE12" s="13">
        <v>1000</v>
      </c>
      <c r="AF12" s="7" t="s">
        <v>104</v>
      </c>
      <c r="AG12" s="2" t="s">
        <v>90</v>
      </c>
      <c r="AH12" s="1" t="s">
        <v>91</v>
      </c>
      <c r="AI12" s="1" t="s">
        <v>91</v>
      </c>
      <c r="AJ12" s="1" t="s">
        <v>91</v>
      </c>
      <c r="AK12" s="1"/>
      <c r="AL12" s="2"/>
      <c r="AM12" s="2" t="s">
        <v>88</v>
      </c>
      <c r="AN12" s="2" t="s">
        <v>92</v>
      </c>
      <c r="AO12" s="2" t="s">
        <v>92</v>
      </c>
      <c r="AP12" s="2"/>
      <c r="AQ12" s="2" t="s">
        <v>95</v>
      </c>
      <c r="AR12" s="2" t="s">
        <v>131</v>
      </c>
      <c r="AS12" s="2" t="s">
        <v>94</v>
      </c>
      <c r="AT12" s="2" t="s">
        <v>116</v>
      </c>
      <c r="AU12" s="2" t="s">
        <v>93</v>
      </c>
      <c r="AV12" s="2"/>
      <c r="AW12" s="2"/>
      <c r="AX12" s="2"/>
      <c r="AY12" s="2"/>
      <c r="AZ12" s="2"/>
      <c r="BA12" s="2"/>
      <c r="BB12" s="2"/>
      <c r="BC12" s="17"/>
      <c r="BD12" s="2" t="s">
        <v>188</v>
      </c>
      <c r="BE12" s="2"/>
      <c r="BF12" s="2" t="s">
        <v>132</v>
      </c>
      <c r="BG12" s="2" t="s">
        <v>132</v>
      </c>
      <c r="BH12" s="2" t="s">
        <v>189</v>
      </c>
      <c r="BI12" s="32"/>
      <c r="BJ12" s="2"/>
    </row>
    <row r="13" spans="1:62" s="21" customFormat="1" ht="30.95" customHeight="1">
      <c r="A13" s="26" t="s">
        <v>125</v>
      </c>
      <c r="B13" s="6" t="s">
        <v>133</v>
      </c>
      <c r="C13" s="15" t="s">
        <v>134</v>
      </c>
      <c r="D13" s="7" t="s">
        <v>190</v>
      </c>
      <c r="E13" s="2" t="s">
        <v>84</v>
      </c>
      <c r="F13" s="2" t="s">
        <v>129</v>
      </c>
      <c r="G13" s="2" t="s">
        <v>76</v>
      </c>
      <c r="H13" s="2" t="s">
        <v>135</v>
      </c>
      <c r="I13" s="2" t="s">
        <v>78</v>
      </c>
      <c r="J13" s="41">
        <v>45362</v>
      </c>
      <c r="K13" s="41">
        <v>46691</v>
      </c>
      <c r="L13" s="8">
        <v>3509000</v>
      </c>
      <c r="M13" s="8">
        <v>3509000</v>
      </c>
      <c r="N13" s="2"/>
      <c r="O13" s="14"/>
      <c r="P13" s="2" t="s">
        <v>136</v>
      </c>
      <c r="Q13" s="2" t="s">
        <v>102</v>
      </c>
      <c r="R13" s="2" t="s">
        <v>103</v>
      </c>
      <c r="S13" s="2" t="s">
        <v>89</v>
      </c>
      <c r="T13" s="2">
        <v>1</v>
      </c>
      <c r="U13" s="2">
        <v>22</v>
      </c>
      <c r="V13" s="2">
        <v>23</v>
      </c>
      <c r="W13" s="47"/>
      <c r="X13" s="2">
        <v>3</v>
      </c>
      <c r="Y13" s="2">
        <v>10</v>
      </c>
      <c r="Z13" s="2">
        <v>10</v>
      </c>
      <c r="AA13" s="2">
        <v>30</v>
      </c>
      <c r="AB13" s="2">
        <v>10</v>
      </c>
      <c r="AC13" s="2">
        <v>1</v>
      </c>
      <c r="AD13" s="2">
        <v>30</v>
      </c>
      <c r="AE13" s="13">
        <v>1000</v>
      </c>
      <c r="AF13" s="7" t="s">
        <v>137</v>
      </c>
      <c r="AG13" s="2" t="s">
        <v>90</v>
      </c>
      <c r="AH13" s="1" t="s">
        <v>91</v>
      </c>
      <c r="AI13" s="1" t="s">
        <v>91</v>
      </c>
      <c r="AJ13" s="1" t="s">
        <v>91</v>
      </c>
      <c r="AK13" s="1"/>
      <c r="AL13" s="2"/>
      <c r="AM13" s="2" t="s">
        <v>88</v>
      </c>
      <c r="AN13" s="2" t="s">
        <v>92</v>
      </c>
      <c r="AO13" s="2" t="s">
        <v>92</v>
      </c>
      <c r="AP13" s="2" t="s">
        <v>96</v>
      </c>
      <c r="AQ13" s="2" t="s">
        <v>138</v>
      </c>
      <c r="AR13" s="2" t="s">
        <v>138</v>
      </c>
      <c r="AS13" s="2" t="s">
        <v>94</v>
      </c>
      <c r="AT13" s="2" t="s">
        <v>94</v>
      </c>
      <c r="AU13" s="2" t="s">
        <v>117</v>
      </c>
      <c r="AV13" s="2"/>
      <c r="AW13" s="2"/>
      <c r="AX13" s="2"/>
      <c r="AY13" s="2"/>
      <c r="AZ13" s="2"/>
      <c r="BA13" s="2"/>
      <c r="BB13" s="2" t="s">
        <v>139</v>
      </c>
      <c r="BC13" s="17"/>
      <c r="BD13" s="46"/>
      <c r="BE13" s="2"/>
      <c r="BF13" s="2" t="s">
        <v>140</v>
      </c>
      <c r="BG13" s="2" t="s">
        <v>140</v>
      </c>
      <c r="BH13" s="2" t="s">
        <v>189</v>
      </c>
      <c r="BI13" s="32"/>
      <c r="BJ13" s="2"/>
    </row>
    <row r="14" spans="1:62" s="19" customFormat="1" ht="30.95" customHeight="1">
      <c r="A14" s="18" t="s">
        <v>124</v>
      </c>
      <c r="B14" s="22">
        <v>2</v>
      </c>
      <c r="C14" s="33"/>
      <c r="D14" s="34"/>
      <c r="E14" s="34"/>
      <c r="F14" s="34"/>
      <c r="G14" s="34"/>
      <c r="H14" s="34"/>
      <c r="I14" s="34"/>
      <c r="J14" s="43"/>
      <c r="K14" s="43"/>
      <c r="L14" s="29">
        <v>3755840</v>
      </c>
      <c r="M14" s="34"/>
      <c r="N14" s="34"/>
      <c r="O14" s="35"/>
      <c r="P14" s="34"/>
      <c r="Q14" s="34"/>
      <c r="R14" s="34"/>
      <c r="S14" s="34"/>
      <c r="T14" s="34">
        <v>10.8</v>
      </c>
      <c r="U14" s="34">
        <v>71.7</v>
      </c>
      <c r="V14" s="34">
        <v>82.5</v>
      </c>
      <c r="W14" s="28">
        <v>0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6"/>
      <c r="BD14" s="34"/>
      <c r="BE14" s="34"/>
      <c r="BF14" s="34"/>
      <c r="BG14" s="34"/>
      <c r="BH14" s="34"/>
      <c r="BI14" s="34"/>
      <c r="BJ14" s="34"/>
    </row>
    <row r="15" spans="1:62" ht="30.95" customHeight="1">
      <c r="A15" s="26" t="s">
        <v>141</v>
      </c>
      <c r="B15" s="6" t="s">
        <v>142</v>
      </c>
      <c r="C15" s="15" t="s">
        <v>143</v>
      </c>
      <c r="D15" s="7" t="s">
        <v>144</v>
      </c>
      <c r="E15" s="2" t="s">
        <v>74</v>
      </c>
      <c r="F15" s="2" t="s">
        <v>75</v>
      </c>
      <c r="G15" s="2" t="s">
        <v>145</v>
      </c>
      <c r="H15" s="2" t="s">
        <v>135</v>
      </c>
      <c r="I15" s="2" t="s">
        <v>78</v>
      </c>
      <c r="J15" s="41">
        <v>45376</v>
      </c>
      <c r="K15" s="41">
        <v>46477</v>
      </c>
      <c r="L15" s="13">
        <f>M15+N15</f>
        <v>8042100</v>
      </c>
      <c r="M15" s="13">
        <v>5008300</v>
      </c>
      <c r="N15" s="13">
        <v>3033800</v>
      </c>
      <c r="O15" s="14">
        <v>15</v>
      </c>
      <c r="P15" s="2" t="s">
        <v>130</v>
      </c>
      <c r="Q15" s="2" t="s">
        <v>102</v>
      </c>
      <c r="R15" s="2" t="s">
        <v>103</v>
      </c>
      <c r="S15" s="2" t="s">
        <v>102</v>
      </c>
      <c r="T15" s="2">
        <v>16</v>
      </c>
      <c r="U15" s="2">
        <v>101</v>
      </c>
      <c r="V15" s="2">
        <f>T15+U15</f>
        <v>117</v>
      </c>
      <c r="W15" s="14" t="s">
        <v>146</v>
      </c>
      <c r="X15" s="2">
        <v>2</v>
      </c>
      <c r="Y15" s="2">
        <v>10</v>
      </c>
      <c r="Z15" s="2">
        <v>10</v>
      </c>
      <c r="AA15" s="2">
        <v>20</v>
      </c>
      <c r="AB15" s="2">
        <v>10</v>
      </c>
      <c r="AC15" s="2">
        <v>1</v>
      </c>
      <c r="AD15" s="2">
        <v>30</v>
      </c>
      <c r="AE15" s="2">
        <v>1000</v>
      </c>
      <c r="AF15" s="7" t="s">
        <v>104</v>
      </c>
      <c r="AG15" s="2" t="s">
        <v>90</v>
      </c>
      <c r="AH15" s="1" t="s">
        <v>91</v>
      </c>
      <c r="AI15" s="1" t="s">
        <v>91</v>
      </c>
      <c r="AJ15" s="1"/>
      <c r="AK15" s="1"/>
      <c r="AL15" s="14" t="s">
        <v>147</v>
      </c>
      <c r="AM15" s="2" t="s">
        <v>148</v>
      </c>
      <c r="AN15" s="2" t="s">
        <v>92</v>
      </c>
      <c r="AO15" s="2" t="s">
        <v>123</v>
      </c>
      <c r="AP15" s="2" t="s">
        <v>149</v>
      </c>
      <c r="AQ15" s="2" t="s">
        <v>95</v>
      </c>
      <c r="AR15" s="2" t="s">
        <v>138</v>
      </c>
      <c r="AS15" s="2" t="s">
        <v>94</v>
      </c>
      <c r="AT15" s="2" t="s">
        <v>94</v>
      </c>
      <c r="AU15" s="2" t="s">
        <v>117</v>
      </c>
      <c r="AV15" s="2"/>
      <c r="AW15" s="2"/>
      <c r="AX15" s="2"/>
      <c r="AY15" s="2"/>
      <c r="AZ15" s="2"/>
      <c r="BA15" s="2"/>
      <c r="BB15" s="2" t="s">
        <v>102</v>
      </c>
      <c r="BC15" s="17" t="s">
        <v>108</v>
      </c>
      <c r="BD15" s="2" t="s">
        <v>107</v>
      </c>
      <c r="BE15" s="2"/>
      <c r="BF15" s="2" t="s">
        <v>150</v>
      </c>
      <c r="BG15" s="2" t="s">
        <v>151</v>
      </c>
      <c r="BH15" s="2" t="s">
        <v>152</v>
      </c>
      <c r="BI15" s="32"/>
      <c r="BJ15" s="2" t="s">
        <v>153</v>
      </c>
    </row>
    <row r="16" spans="1:62" ht="30.95" customHeight="1">
      <c r="A16" s="26" t="s">
        <v>141</v>
      </c>
      <c r="B16" s="6" t="s">
        <v>154</v>
      </c>
      <c r="C16" s="15" t="s">
        <v>155</v>
      </c>
      <c r="D16" s="7" t="s">
        <v>156</v>
      </c>
      <c r="E16" s="2" t="s">
        <v>84</v>
      </c>
      <c r="F16" s="2" t="s">
        <v>157</v>
      </c>
      <c r="G16" s="2" t="s">
        <v>76</v>
      </c>
      <c r="H16" s="2" t="s">
        <v>135</v>
      </c>
      <c r="I16" s="2" t="s">
        <v>109</v>
      </c>
      <c r="J16" s="41">
        <v>45341</v>
      </c>
      <c r="K16" s="41">
        <v>46336</v>
      </c>
      <c r="L16" s="13">
        <v>2687300</v>
      </c>
      <c r="M16" s="13">
        <v>2687300</v>
      </c>
      <c r="N16" s="2" t="s">
        <v>158</v>
      </c>
      <c r="O16" s="14" t="s">
        <v>158</v>
      </c>
      <c r="P16" s="2" t="s">
        <v>101</v>
      </c>
      <c r="Q16" s="2"/>
      <c r="R16" s="2" t="s">
        <v>103</v>
      </c>
      <c r="S16" s="2" t="s">
        <v>89</v>
      </c>
      <c r="T16" s="2">
        <v>3</v>
      </c>
      <c r="U16" s="2">
        <v>36</v>
      </c>
      <c r="V16" s="2">
        <v>39</v>
      </c>
      <c r="W16" s="1" t="s">
        <v>158</v>
      </c>
      <c r="X16" s="2">
        <v>3</v>
      </c>
      <c r="Y16" s="2">
        <v>600</v>
      </c>
      <c r="Z16" s="2">
        <v>600</v>
      </c>
      <c r="AA16" s="2" t="s">
        <v>158</v>
      </c>
      <c r="AB16" s="2" t="s">
        <v>158</v>
      </c>
      <c r="AC16" s="2" t="s">
        <v>158</v>
      </c>
      <c r="AD16" s="2" t="s">
        <v>158</v>
      </c>
      <c r="AE16" s="2" t="s">
        <v>158</v>
      </c>
      <c r="AF16" s="7" t="s">
        <v>88</v>
      </c>
      <c r="AG16" s="2" t="s">
        <v>105</v>
      </c>
      <c r="AH16" s="1" t="s">
        <v>91</v>
      </c>
      <c r="AI16" s="1" t="s">
        <v>91</v>
      </c>
      <c r="AJ16" s="1" t="s">
        <v>91</v>
      </c>
      <c r="AK16" s="1"/>
      <c r="AL16" s="14" t="s">
        <v>159</v>
      </c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17" t="s">
        <v>108</v>
      </c>
      <c r="BD16" s="2" t="s">
        <v>107</v>
      </c>
      <c r="BE16" s="2"/>
      <c r="BF16" s="2" t="s">
        <v>150</v>
      </c>
      <c r="BG16" s="2" t="s">
        <v>151</v>
      </c>
      <c r="BH16" s="2" t="s">
        <v>152</v>
      </c>
      <c r="BI16" s="32"/>
      <c r="BJ16" s="2"/>
    </row>
    <row r="17" spans="1:62" s="21" customFormat="1" ht="30.95" customHeight="1">
      <c r="A17" s="18" t="s">
        <v>124</v>
      </c>
      <c r="B17" s="22">
        <v>2</v>
      </c>
      <c r="C17" s="33"/>
      <c r="D17" s="34"/>
      <c r="E17" s="34"/>
      <c r="F17" s="34"/>
      <c r="G17" s="34"/>
      <c r="H17" s="34"/>
      <c r="I17" s="34"/>
      <c r="J17" s="43"/>
      <c r="K17" s="43"/>
      <c r="L17" s="49">
        <f>SUM(L15:L16)</f>
        <v>10729400</v>
      </c>
      <c r="M17" s="34"/>
      <c r="N17" s="34"/>
      <c r="O17" s="35"/>
      <c r="P17" s="34"/>
      <c r="Q17" s="34"/>
      <c r="R17" s="34"/>
      <c r="S17" s="34"/>
      <c r="T17" s="34">
        <f>SUM(T15:T16)</f>
        <v>19</v>
      </c>
      <c r="U17" s="34">
        <f t="shared" ref="U17:V17" si="0">SUM(U15:U16)</f>
        <v>137</v>
      </c>
      <c r="V17" s="34">
        <f t="shared" si="0"/>
        <v>156</v>
      </c>
      <c r="W17" s="34">
        <v>23</v>
      </c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6"/>
      <c r="BD17" s="34"/>
      <c r="BE17" s="34"/>
      <c r="BF17" s="34"/>
      <c r="BG17" s="34"/>
      <c r="BH17" s="34"/>
      <c r="BI17" s="34"/>
      <c r="BJ17" s="34"/>
    </row>
    <row r="18" spans="1:62" ht="30.95" customHeight="1">
      <c r="A18" s="26" t="s">
        <v>160</v>
      </c>
      <c r="B18" s="6" t="s">
        <v>161</v>
      </c>
      <c r="C18" s="15" t="s">
        <v>162</v>
      </c>
      <c r="D18" s="7" t="s">
        <v>163</v>
      </c>
      <c r="E18" s="2" t="s">
        <v>74</v>
      </c>
      <c r="F18" s="2" t="s">
        <v>75</v>
      </c>
      <c r="G18" s="2" t="s">
        <v>145</v>
      </c>
      <c r="H18" s="2" t="s">
        <v>86</v>
      </c>
      <c r="I18" s="2" t="s">
        <v>78</v>
      </c>
      <c r="J18" s="44">
        <v>45357</v>
      </c>
      <c r="K18" s="41">
        <v>46081</v>
      </c>
      <c r="L18" s="8">
        <v>1606000</v>
      </c>
      <c r="M18" s="8">
        <v>324500</v>
      </c>
      <c r="N18" s="8">
        <v>1281500</v>
      </c>
      <c r="O18" s="14">
        <v>15</v>
      </c>
      <c r="P18" s="2" t="s">
        <v>101</v>
      </c>
      <c r="Q18" s="2" t="s">
        <v>102</v>
      </c>
      <c r="R18" s="2"/>
      <c r="S18" s="2" t="s">
        <v>102</v>
      </c>
      <c r="T18" s="2">
        <v>8</v>
      </c>
      <c r="U18" s="2">
        <v>11</v>
      </c>
      <c r="V18" s="2">
        <f>T18+U18</f>
        <v>19</v>
      </c>
      <c r="W18" s="2">
        <v>0</v>
      </c>
      <c r="X18" s="2">
        <v>4</v>
      </c>
      <c r="Y18" s="2">
        <v>600</v>
      </c>
      <c r="Z18" s="2">
        <v>600</v>
      </c>
      <c r="AA18" s="2" t="s">
        <v>164</v>
      </c>
      <c r="AB18" s="2">
        <v>240</v>
      </c>
      <c r="AC18" s="2">
        <v>32</v>
      </c>
      <c r="AD18" s="2" t="s">
        <v>164</v>
      </c>
      <c r="AE18" s="2" t="s">
        <v>164</v>
      </c>
      <c r="AF18" s="7" t="s">
        <v>88</v>
      </c>
      <c r="AG18" s="2" t="s">
        <v>105</v>
      </c>
      <c r="AH18" s="1" t="s">
        <v>91</v>
      </c>
      <c r="AI18" s="1" t="s">
        <v>91</v>
      </c>
      <c r="AJ18" s="1"/>
      <c r="AK18" s="1"/>
      <c r="AL18" s="14" t="s">
        <v>185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17"/>
      <c r="BD18" s="2" t="s">
        <v>165</v>
      </c>
      <c r="BE18" s="2"/>
      <c r="BF18" s="32" t="s">
        <v>166</v>
      </c>
      <c r="BG18" s="32" t="s">
        <v>167</v>
      </c>
      <c r="BH18" s="32" t="s">
        <v>35</v>
      </c>
      <c r="BI18" s="32"/>
      <c r="BJ18" s="2"/>
    </row>
    <row r="19" spans="1:62" ht="30.95" customHeight="1">
      <c r="A19" s="26" t="s">
        <v>160</v>
      </c>
      <c r="B19" s="6" t="s">
        <v>168</v>
      </c>
      <c r="C19" s="15" t="s">
        <v>169</v>
      </c>
      <c r="D19" s="7" t="s">
        <v>170</v>
      </c>
      <c r="E19" s="2" t="s">
        <v>74</v>
      </c>
      <c r="F19" s="2" t="s">
        <v>75</v>
      </c>
      <c r="G19" s="2" t="s">
        <v>76</v>
      </c>
      <c r="H19" s="2" t="s">
        <v>135</v>
      </c>
      <c r="I19" s="2" t="s">
        <v>78</v>
      </c>
      <c r="J19" s="44">
        <v>45177</v>
      </c>
      <c r="K19" s="41">
        <v>46112</v>
      </c>
      <c r="L19" s="8">
        <v>3278000</v>
      </c>
      <c r="M19" s="8">
        <v>3278000</v>
      </c>
      <c r="N19" s="8">
        <v>0</v>
      </c>
      <c r="O19" s="14"/>
      <c r="P19" s="2" t="s">
        <v>101</v>
      </c>
      <c r="Q19" s="2" t="s">
        <v>102</v>
      </c>
      <c r="R19" s="2"/>
      <c r="S19" s="2" t="s">
        <v>102</v>
      </c>
      <c r="T19" s="2">
        <v>5</v>
      </c>
      <c r="U19" s="2">
        <v>123</v>
      </c>
      <c r="V19" s="2">
        <f>T19+U19</f>
        <v>128</v>
      </c>
      <c r="W19" s="2">
        <v>0</v>
      </c>
      <c r="X19" s="2">
        <v>5</v>
      </c>
      <c r="Y19" s="2">
        <v>600</v>
      </c>
      <c r="Z19" s="2">
        <v>600</v>
      </c>
      <c r="AA19" s="2" t="s">
        <v>164</v>
      </c>
      <c r="AB19" s="2">
        <v>380</v>
      </c>
      <c r="AC19" s="2" t="s">
        <v>164</v>
      </c>
      <c r="AD19" s="2" t="s">
        <v>164</v>
      </c>
      <c r="AE19" s="2" t="s">
        <v>164</v>
      </c>
      <c r="AF19" s="7" t="s">
        <v>104</v>
      </c>
      <c r="AG19" s="2" t="s">
        <v>105</v>
      </c>
      <c r="AH19" s="1" t="s">
        <v>91</v>
      </c>
      <c r="AI19" s="1" t="s">
        <v>91</v>
      </c>
      <c r="AJ19" s="1"/>
      <c r="AK19" s="1"/>
      <c r="AL19" s="14" t="s">
        <v>164</v>
      </c>
      <c r="AM19" s="2" t="s">
        <v>148</v>
      </c>
      <c r="AN19" s="2" t="s">
        <v>92</v>
      </c>
      <c r="AO19" s="2" t="s">
        <v>92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17"/>
      <c r="BD19" s="2" t="s">
        <v>165</v>
      </c>
      <c r="BE19" s="2"/>
      <c r="BF19" s="32" t="s">
        <v>171</v>
      </c>
      <c r="BG19" s="32" t="s">
        <v>171</v>
      </c>
      <c r="BH19" s="32" t="s">
        <v>35</v>
      </c>
      <c r="BI19" s="32"/>
      <c r="BJ19" s="2"/>
    </row>
    <row r="20" spans="1:62" ht="30.95" customHeight="1">
      <c r="A20" s="26" t="s">
        <v>160</v>
      </c>
      <c r="B20" s="6" t="s">
        <v>172</v>
      </c>
      <c r="C20" s="15" t="s">
        <v>173</v>
      </c>
      <c r="D20" s="7" t="s">
        <v>174</v>
      </c>
      <c r="E20" s="2" t="s">
        <v>84</v>
      </c>
      <c r="F20" s="2" t="s">
        <v>75</v>
      </c>
      <c r="G20" s="2" t="s">
        <v>76</v>
      </c>
      <c r="H20" s="2" t="s">
        <v>86</v>
      </c>
      <c r="I20" s="2" t="s">
        <v>78</v>
      </c>
      <c r="J20" s="41">
        <v>45133</v>
      </c>
      <c r="K20" s="41">
        <v>46112</v>
      </c>
      <c r="L20" s="8">
        <v>1719300.0000000002</v>
      </c>
      <c r="M20" s="8">
        <v>1719300.0000000002</v>
      </c>
      <c r="N20" s="8">
        <v>0</v>
      </c>
      <c r="O20" s="14"/>
      <c r="P20" s="2" t="s">
        <v>136</v>
      </c>
      <c r="Q20" s="2"/>
      <c r="R20" s="2" t="s">
        <v>122</v>
      </c>
      <c r="S20" s="2" t="s">
        <v>175</v>
      </c>
      <c r="T20" s="2">
        <v>5</v>
      </c>
      <c r="U20" s="2">
        <v>30</v>
      </c>
      <c r="V20" s="2">
        <f t="shared" ref="V20:V21" si="1">T20+U20</f>
        <v>35</v>
      </c>
      <c r="W20" s="2">
        <v>0</v>
      </c>
      <c r="X20" s="2">
        <v>2</v>
      </c>
      <c r="Y20" s="2">
        <v>10</v>
      </c>
      <c r="Z20" s="2">
        <v>10</v>
      </c>
      <c r="AA20" s="2">
        <v>20</v>
      </c>
      <c r="AB20" s="2">
        <v>10</v>
      </c>
      <c r="AC20" s="2">
        <v>1</v>
      </c>
      <c r="AD20" s="2">
        <v>30</v>
      </c>
      <c r="AE20" s="2">
        <v>100</v>
      </c>
      <c r="AF20" s="7" t="s">
        <v>137</v>
      </c>
      <c r="AG20" s="2" t="s">
        <v>176</v>
      </c>
      <c r="AH20" s="1" t="s">
        <v>91</v>
      </c>
      <c r="AI20" s="1" t="s">
        <v>91</v>
      </c>
      <c r="AJ20" s="1" t="s">
        <v>91</v>
      </c>
      <c r="AK20" s="1"/>
      <c r="AL20" s="14" t="s">
        <v>186</v>
      </c>
      <c r="AM20" s="2" t="s">
        <v>148</v>
      </c>
      <c r="AN20" s="2" t="s">
        <v>92</v>
      </c>
      <c r="AO20" s="2" t="s">
        <v>123</v>
      </c>
      <c r="AP20" s="2" t="s">
        <v>112</v>
      </c>
      <c r="AQ20" s="2" t="s">
        <v>115</v>
      </c>
      <c r="AR20" s="2"/>
      <c r="AS20" s="2"/>
      <c r="AT20" s="2" t="s">
        <v>177</v>
      </c>
      <c r="AU20" s="2" t="s">
        <v>93</v>
      </c>
      <c r="AV20" s="2"/>
      <c r="AW20" s="2"/>
      <c r="AX20" s="2"/>
      <c r="AY20" s="2"/>
      <c r="AZ20" s="2"/>
      <c r="BA20" s="2"/>
      <c r="BB20" s="2"/>
      <c r="BC20" s="17"/>
      <c r="BD20" s="2" t="s">
        <v>165</v>
      </c>
      <c r="BE20" s="2" t="s">
        <v>178</v>
      </c>
      <c r="BF20" s="32" t="s">
        <v>166</v>
      </c>
      <c r="BG20" s="32" t="s">
        <v>167</v>
      </c>
      <c r="BH20" s="32" t="s">
        <v>35</v>
      </c>
      <c r="BI20" s="32"/>
      <c r="BJ20" s="2"/>
    </row>
    <row r="21" spans="1:62" ht="30.95" customHeight="1">
      <c r="A21" s="26" t="s">
        <v>160</v>
      </c>
      <c r="B21" s="6" t="s">
        <v>179</v>
      </c>
      <c r="C21" s="15" t="s">
        <v>180</v>
      </c>
      <c r="D21" s="7" t="s">
        <v>181</v>
      </c>
      <c r="E21" s="2" t="s">
        <v>84</v>
      </c>
      <c r="F21" s="2" t="s">
        <v>75</v>
      </c>
      <c r="G21" s="2" t="s">
        <v>76</v>
      </c>
      <c r="H21" s="2" t="s">
        <v>86</v>
      </c>
      <c r="I21" s="2" t="s">
        <v>78</v>
      </c>
      <c r="J21" s="41">
        <v>45138</v>
      </c>
      <c r="K21" s="41">
        <v>46017</v>
      </c>
      <c r="L21" s="8">
        <v>794200.00000000012</v>
      </c>
      <c r="M21" s="8">
        <v>794200.00000000012</v>
      </c>
      <c r="N21" s="8">
        <v>0</v>
      </c>
      <c r="O21" s="14"/>
      <c r="P21" s="2" t="s">
        <v>87</v>
      </c>
      <c r="Q21" s="2"/>
      <c r="R21" s="2" t="s">
        <v>103</v>
      </c>
      <c r="S21" s="2" t="s">
        <v>89</v>
      </c>
      <c r="T21" s="2">
        <v>11.6</v>
      </c>
      <c r="U21" s="2">
        <v>18.399999999999999</v>
      </c>
      <c r="V21" s="2">
        <f t="shared" si="1"/>
        <v>30</v>
      </c>
      <c r="W21" s="2">
        <v>0</v>
      </c>
      <c r="X21" s="2">
        <v>1.5</v>
      </c>
      <c r="Y21" s="2">
        <v>10</v>
      </c>
      <c r="Z21" s="2">
        <v>5</v>
      </c>
      <c r="AA21" s="2">
        <v>20</v>
      </c>
      <c r="AB21" s="2">
        <v>10</v>
      </c>
      <c r="AC21" s="2">
        <v>1</v>
      </c>
      <c r="AD21" s="2">
        <v>30</v>
      </c>
      <c r="AE21" s="8">
        <v>1000</v>
      </c>
      <c r="AF21" s="7" t="s">
        <v>137</v>
      </c>
      <c r="AG21" s="2" t="s">
        <v>176</v>
      </c>
      <c r="AH21" s="1" t="s">
        <v>91</v>
      </c>
      <c r="AI21" s="1" t="s">
        <v>91</v>
      </c>
      <c r="AJ21" s="1" t="s">
        <v>91</v>
      </c>
      <c r="AK21" s="1"/>
      <c r="AL21" s="2" t="s">
        <v>164</v>
      </c>
      <c r="AM21" s="2" t="s">
        <v>148</v>
      </c>
      <c r="AN21" s="2" t="s">
        <v>182</v>
      </c>
      <c r="AO21" s="2" t="s">
        <v>182</v>
      </c>
      <c r="AP21" s="2" t="s">
        <v>123</v>
      </c>
      <c r="AQ21" s="2" t="s">
        <v>95</v>
      </c>
      <c r="AR21" s="2"/>
      <c r="AS21" s="2" t="s">
        <v>94</v>
      </c>
      <c r="AT21" s="2" t="s">
        <v>177</v>
      </c>
      <c r="AU21" s="2" t="s">
        <v>93</v>
      </c>
      <c r="AV21" s="2"/>
      <c r="AW21" s="2"/>
      <c r="AX21" s="2"/>
      <c r="AY21" s="2"/>
      <c r="AZ21" s="2"/>
      <c r="BA21" s="2"/>
      <c r="BB21" s="2"/>
      <c r="BC21" s="17"/>
      <c r="BD21" s="2" t="s">
        <v>183</v>
      </c>
      <c r="BE21" s="2"/>
      <c r="BF21" s="32" t="s">
        <v>171</v>
      </c>
      <c r="BG21" s="32" t="s">
        <v>167</v>
      </c>
      <c r="BH21" s="2"/>
      <c r="BI21" s="32"/>
      <c r="BJ21" s="2"/>
    </row>
    <row r="22" spans="1:62" s="21" customFormat="1" ht="30.95" customHeight="1">
      <c r="A22" s="20" t="s">
        <v>124</v>
      </c>
      <c r="B22" s="23">
        <v>4</v>
      </c>
      <c r="C22" s="37"/>
      <c r="D22" s="34"/>
      <c r="E22" s="34"/>
      <c r="F22" s="34"/>
      <c r="G22" s="34"/>
      <c r="H22" s="34"/>
      <c r="I22" s="34"/>
      <c r="J22" s="34"/>
      <c r="K22" s="34"/>
      <c r="L22" s="29">
        <f>SUM(L18:L21)</f>
        <v>7397500</v>
      </c>
      <c r="M22" s="34"/>
      <c r="N22" s="34"/>
      <c r="O22" s="35"/>
      <c r="P22" s="34"/>
      <c r="Q22" s="34"/>
      <c r="R22" s="34"/>
      <c r="S22" s="34"/>
      <c r="T22" s="34">
        <f>SUM(T18:T21)</f>
        <v>29.6</v>
      </c>
      <c r="U22" s="34">
        <f t="shared" ref="U22:V22" si="2">SUM(U18:U21)</f>
        <v>182.4</v>
      </c>
      <c r="V22" s="34">
        <f t="shared" si="2"/>
        <v>212</v>
      </c>
      <c r="W22" s="34">
        <f>SUM(W18:W21)</f>
        <v>0</v>
      </c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</row>
    <row r="23" spans="1:62" s="21" customFormat="1" ht="30.95" customHeight="1">
      <c r="A23" s="38" t="s">
        <v>184</v>
      </c>
      <c r="B23" s="24">
        <f>+B11+B14+B17+B22</f>
        <v>12</v>
      </c>
      <c r="C23" s="39"/>
      <c r="D23" s="39"/>
      <c r="E23" s="39"/>
      <c r="F23" s="39"/>
      <c r="G23" s="39"/>
      <c r="H23" s="39"/>
      <c r="I23" s="39"/>
      <c r="J23" s="39"/>
      <c r="K23" s="39"/>
      <c r="L23" s="50">
        <f>+L11+L14+L17+L22</f>
        <v>28598240</v>
      </c>
      <c r="M23" s="39"/>
      <c r="N23" s="39"/>
      <c r="O23" s="39"/>
      <c r="P23" s="39"/>
      <c r="Q23" s="39"/>
      <c r="R23" s="39"/>
      <c r="S23" s="39"/>
      <c r="T23" s="39">
        <f>+T11+T14+T17+T22</f>
        <v>98.9</v>
      </c>
      <c r="U23" s="39">
        <f t="shared" ref="U23:W23" si="3">+U11+U14+U17+U22</f>
        <v>544</v>
      </c>
      <c r="V23" s="39">
        <f t="shared" si="3"/>
        <v>642.9</v>
      </c>
      <c r="W23" s="39">
        <f t="shared" si="3"/>
        <v>76.400000000000006</v>
      </c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</row>
    <row r="24" spans="1:62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</row>
  </sheetData>
  <mergeCells count="27">
    <mergeCell ref="M4:O5"/>
    <mergeCell ref="E4:E6"/>
    <mergeCell ref="F4:F6"/>
    <mergeCell ref="G4:G6"/>
    <mergeCell ref="I4:I6"/>
    <mergeCell ref="K4:K6"/>
    <mergeCell ref="H4:H6"/>
    <mergeCell ref="L4:L6"/>
    <mergeCell ref="J4:J6"/>
    <mergeCell ref="A1:C1"/>
    <mergeCell ref="A4:A6"/>
    <mergeCell ref="B4:B6"/>
    <mergeCell ref="C4:C6"/>
    <mergeCell ref="D4:D6"/>
    <mergeCell ref="T4:V5"/>
    <mergeCell ref="P4:S5"/>
    <mergeCell ref="BJ4:BJ6"/>
    <mergeCell ref="BI4:BI6"/>
    <mergeCell ref="AF4:AF6"/>
    <mergeCell ref="W4:W5"/>
    <mergeCell ref="X4:AE5"/>
    <mergeCell ref="AM4:AU5"/>
    <mergeCell ref="AV4:BB5"/>
    <mergeCell ref="BC4:BE5"/>
    <mergeCell ref="BF4:BH5"/>
    <mergeCell ref="AG4:AG6"/>
    <mergeCell ref="AH4:AL5"/>
  </mergeCells>
  <phoneticPr fontId="1"/>
  <dataValidations xWindow="1006" yWindow="382" count="35">
    <dataValidation type="list" allowBlank="1" showInputMessage="1" showErrorMessage="1" sqref="AF7:AF10 AF12:AF13 AF15:AF16 AF18:AF21">
      <formula1>"地下水,河川,海水,工水,上水,その他"</formula1>
    </dataValidation>
    <dataValidation allowBlank="1" showInputMessage="1" showErrorMessage="1" prompt="該当に〇をつけて下さい_x000a_" sqref="X4:AE5"/>
    <dataValidation type="list" allowBlank="1" showInputMessage="1" showErrorMessage="1" sqref="H7:H10 H12:H13 H15:H16 H18:H21">
      <formula1>"新設,更新,増設,改造"</formula1>
    </dataValidation>
    <dataValidation type="list" allowBlank="1" showInputMessage="1" showErrorMessage="1" sqref="AH7:AJ10 AH12:AJ13 AH15:AJ16 AH18:AJ21">
      <formula1>"○　　"</formula1>
    </dataValidation>
    <dataValidation type="list" allowBlank="1" showInputMessage="1" showErrorMessage="1" sqref="AG7:AG10 AG12:AG13 AG15:AG16 AG18:AG21">
      <formula1>"河川,海域,湖沼,地下浸透,下水道,その他"</formula1>
    </dataValidation>
    <dataValidation type="list" allowBlank="1" showInputMessage="1" showErrorMessage="1" sqref="AM7:AM10 AM12:AM13 AM15:AM16 AM18:AM21">
      <formula1>"浮遊,流動床,固定床,担体,その他"</formula1>
    </dataValidation>
    <dataValidation type="list" allowBlank="1" showInputMessage="1" showErrorMessage="1" sqref="AP7:AP10 AP12:AP13 AP15:AP16 AP18:AP21">
      <formula1>"沈殿,浮上,機械,凝集分離,膜分離,その他　"</formula1>
    </dataValidation>
    <dataValidation type="list" allowBlank="1" showInputMessage="1" showErrorMessage="1" sqref="AR7:AR10 AR12:AR13 AR15:AR16 AR18:AR21">
      <formula1>"あり,なし"</formula1>
    </dataValidation>
    <dataValidation type="list" allowBlank="1" showInputMessage="1" showErrorMessage="1" sqref="AS7:AT10 AS12:AT13 AS15:AT16 AS18:AT21">
      <formula1>"あり(固定床）,あり(移動床）,なし　"</formula1>
    </dataValidation>
    <dataValidation type="list" allowBlank="1" showInputMessage="1" showErrorMessage="1" sqref="AV7:AV10 AV12:AV13 AV15:AV16 AV18:AV21">
      <formula1>"あり(無加温),あり(中温),あり(高温),なし"</formula1>
    </dataValidation>
    <dataValidation type="list" allowBlank="1" showInputMessage="1" showErrorMessage="1" sqref="AW7:AW10 AW12:AW13 AW15:AW16 AW18:AW21">
      <formula1>"あり(加温）,発電,その他,なし"</formula1>
    </dataValidation>
    <dataValidation type="list" allowBlank="1" showInputMessage="1" showErrorMessage="1" sqref="AX7:AX10 AX12:AX13 AX15:AX16 AX18:AX21">
      <formula1>"あり(回転）,あり（気流）,あり（ヒートポンプ）,あり（伝導受熱）,その他"</formula1>
    </dataValidation>
    <dataValidation type="list" allowBlank="1" showInputMessage="1" showErrorMessage="1" sqref="AY7:AY10 AY12:AY13 AY15:AY16 AY18:AY21">
      <formula1>"あり(円筒),あり(平面）,あり（サイロ）,あり（円錐）,その他,なし"</formula1>
    </dataValidation>
    <dataValidation type="list" allowBlank="1" showInputMessage="1" showErrorMessage="1" sqref="AZ7:AZ10 AZ12:AZ13 AZ15:AZ16 AZ18:AZ21">
      <formula1>"あり（もみがら）,あり（チップ）,その他,なし"</formula1>
    </dataValidation>
    <dataValidation type="list" allowBlank="1" showInputMessage="1" showErrorMessage="1" sqref="BC7:BC10 BC12:BC13 BC15:BC16 BC18:BC21">
      <formula1>"あり(重力）,あり（機械）,あり（浮上）,なし"</formula1>
    </dataValidation>
    <dataValidation type="list" allowBlank="1" showInputMessage="1" showErrorMessage="1" sqref="BD7:BD10 BD12:BD13 BD15:BD16 BD18:BD21">
      <formula1>"あり(遠心）,あり（加圧）,あり（ベルト）,あり（多重円板）,スクリュー,その他"</formula1>
    </dataValidation>
    <dataValidation type="list" allowBlank="1" showInputMessage="1" showErrorMessage="1" sqref="BE7:BE10 BE12:BE13 BE15:BE16 BE18:BE21">
      <formula1>"あり(回転アーム）,あり（流動床）,あり（火格子）,その他"</formula1>
    </dataValidation>
    <dataValidation type="list" allowBlank="1" showInputMessage="1" showErrorMessage="1" sqref="AN7:AN10 AN12:AN13 AN15:AN16 AN18:AN21">
      <formula1>"散気,機械,ポンプ循環,その他"</formula1>
    </dataValidation>
    <dataValidation type="list" allowBlank="1" showInputMessage="1" showErrorMessage="1" sqref="AQ7:AQ10 AQ12:AQ13 AQ15:AQ16 AQ18:AQ21">
      <formula1>"あり(沈殿),あり(浮上),あり(機械),あり(膜),なし"</formula1>
    </dataValidation>
    <dataValidation type="list" allowBlank="1" showInputMessage="1" showErrorMessage="1" sqref="AU7:AU10 AU12:AU13 AU15:AU16 AU18:AU21">
      <formula1>"次亜塩素酸塩,塩素ガス,UV,なし"</formula1>
    </dataValidation>
    <dataValidation type="list" allowBlank="1" showInputMessage="1" showErrorMessage="1" sqref="I7:I10 I12:I13 I15:I16 I18:I21">
      <formula1>"一括,土建分離,機械・土建JV,他JV,その他"</formula1>
    </dataValidation>
    <dataValidation type="list" allowBlank="1" showInputMessage="1" showErrorMessage="1" sqref="AO7:AO10 AO12:AO13 AO15:AO16 AO18:AO21">
      <formula1>"ガス,散気,機械,ポンプ循環,その他"</formula1>
    </dataValidation>
    <dataValidation type="list" allowBlank="1" showInputMessage="1" showErrorMessage="1" sqref="F7:F10 F12:F13 F15:F16 F18:F21">
      <formula1>"循環交付金,施設整備交付金,二酸化炭素補助金,国庫補助,自治体単独,その他国庫補助"</formula1>
    </dataValidation>
    <dataValidation type="list" allowBlank="1" showInputMessage="1" showErrorMessage="1" sqref="G7:G10 G12:G13 G15:G16 G18:G21">
      <formula1>"EPC,DBO,BTO,BOT,BOO,その他"</formula1>
    </dataValidation>
    <dataValidation type="list" allowBlank="1" showInputMessage="1" showErrorMessage="1" sqref="BA7:BA10 BA12:BA13 BA15:BA16 BA18:BA21">
      <formula1>"MAP,HAP"</formula1>
    </dataValidation>
    <dataValidation type="list" allowBlank="1" showInputMessage="1" showErrorMessage="1" sqref="E7:E10 E12:E13 E15:E16 E18:E21">
      <formula1>"汚泥再生処理センター,高度処理施設,し尿処理施設,下水投入施設"</formula1>
    </dataValidation>
    <dataValidation type="list" allowBlank="1" showInputMessage="1" showErrorMessage="1" sqref="AK7:AK10 AK12:AK13 AK16 AK18:AK21">
      <formula1>"遠心,ﾍﾞﾙﾄ,ｽｸﾘｰﾝ"</formula1>
    </dataValidation>
    <dataValidation type="list" allowBlank="1" showInputMessage="1" showErrorMessage="1" sqref="P7:P10 P12:P13 P15:P16 P18:P21">
      <formula1>"標脱,高負荷,膜分離,浄化汚泥対応,下水投入,その他"</formula1>
    </dataValidation>
    <dataValidation type="list" allowBlank="1" showInputMessage="1" showErrorMessage="1" sqref="Q7:Q10 Q12:Q13 Q15:Q16 Q18:Q21">
      <formula1>"堆肥化,メタン回収,リン回収,炭化,助燃剤化,その他"</formula1>
    </dataValidation>
    <dataValidation type="list" allowBlank="1" showInputMessage="1" showErrorMessage="1" sqref="R7:R10 R12:R13 R15:R16 R18:R21">
      <formula1>"施設内焼却,場外搬出（焼却）,場外搬出（埋立）,その他"</formula1>
    </dataValidation>
    <dataValidation type="list" allowBlank="1" showInputMessage="1" showErrorMessage="1" sqref="S7:S10 S12:S13 S15:S16 S18:S21">
      <formula1>"焼却内施設,メタン発酵,場内堆肥化,脱水後場外搬出,助燃剤化,その他"</formula1>
    </dataValidation>
    <dataValidation type="custom" allowBlank="1" showInputMessage="1" showErrorMessage="1" sqref="BF7:BH10 BH21">
      <formula1>"記載例(燃焼、水洗、薬品洗浄、活性炭、生物等"</formula1>
    </dataValidation>
    <dataValidation type="list" allowBlank="1" showInputMessage="1" showErrorMessage="1" sqref="BF12:BH13">
      <formula1>"あり(燃焼）,あり（水洗）,あり（薬品洗浄）,あり（活性炭）,あり（生物）,その他,なし"</formula1>
    </dataValidation>
    <dataValidation type="list" allowBlank="1" showInputMessage="1" showErrorMessage="1" sqref="AK15">
      <formula1>"遠心,ﾍﾞﾙﾄ,ｽｸﾘｰﾝ,ｽｸﾘｭｰ"</formula1>
    </dataValidation>
    <dataValidation allowBlank="1" showInputMessage="1" showErrorMessage="1" sqref="BF15:BH16"/>
  </dataValidations>
  <pageMargins left="0.51181102362204722" right="0.31496062992125984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user35</cp:lastModifiedBy>
  <cp:lastPrinted>2024-07-08T02:48:58Z</cp:lastPrinted>
  <dcterms:created xsi:type="dcterms:W3CDTF">2023-08-07T02:25:14Z</dcterms:created>
  <dcterms:modified xsi:type="dcterms:W3CDTF">2024-07-26T06:27:09Z</dcterms:modified>
</cp:coreProperties>
</file>